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BF3C47BF-33EB-4EA7-9566-9C3EAC161C63}" xr6:coauthVersionLast="36" xr6:coauthVersionMax="36" xr10:uidLastSave="{00000000-0000-0000-0000-000000000000}"/>
  <bookViews>
    <workbookView xWindow="0" yWindow="0" windowWidth="19200" windowHeight="8840" xr2:uid="{00000000-000D-0000-FFFF-FFFF00000000}"/>
  </bookViews>
  <sheets>
    <sheet name="Sheet3" sheetId="4" r:id="rId1"/>
    <sheet name="Form Responses" sheetId="1" r:id="rId2"/>
  </sheets>
  <definedNames>
    <definedName name="_xlnm._FilterDatabase" localSheetId="1" hidden="1">'Form Responses'!$E$1:$E$184</definedName>
  </definedNames>
  <calcPr calcId="191029"/>
  <pivotCaches>
    <pivotCache cacheId="15" r:id="rId3"/>
  </pivotCaches>
</workbook>
</file>

<file path=xl/calcChain.xml><?xml version="1.0" encoding="utf-8"?>
<calcChain xmlns="http://schemas.openxmlformats.org/spreadsheetml/2006/main">
  <c r="N6" i="4" l="1"/>
  <c r="F5" i="1"/>
  <c r="F3" i="1"/>
  <c r="F4" i="1"/>
  <c r="F6" i="1"/>
  <c r="F7" i="1"/>
  <c r="F8" i="1"/>
  <c r="F11" i="1"/>
  <c r="F12" i="1"/>
  <c r="F13" i="1"/>
  <c r="F15" i="1"/>
  <c r="F16" i="1"/>
  <c r="F17" i="1"/>
  <c r="F18" i="1"/>
  <c r="F20" i="1"/>
  <c r="F21" i="1"/>
  <c r="F23" i="1"/>
  <c r="F24" i="1"/>
  <c r="F26" i="1"/>
  <c r="F27" i="1"/>
  <c r="F29" i="1"/>
  <c r="F30" i="1"/>
  <c r="F31" i="1"/>
  <c r="F32" i="1"/>
  <c r="F33" i="1"/>
  <c r="F35" i="1"/>
  <c r="F36" i="1"/>
  <c r="F38" i="1"/>
  <c r="F39" i="1"/>
  <c r="F40" i="1"/>
  <c r="F41" i="1"/>
  <c r="F42" i="1"/>
  <c r="F43" i="1"/>
  <c r="F44" i="1"/>
  <c r="F47" i="1"/>
  <c r="F48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9" i="1"/>
  <c r="F110" i="1"/>
  <c r="F111" i="1"/>
  <c r="F112" i="1"/>
  <c r="F113" i="1"/>
  <c r="F114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2" i="1"/>
</calcChain>
</file>

<file path=xl/sharedStrings.xml><?xml version="1.0" encoding="utf-8"?>
<sst xmlns="http://schemas.openxmlformats.org/spreadsheetml/2006/main" count="2003" uniqueCount="184">
  <si>
    <t>Timestamp</t>
  </si>
  <si>
    <t>What is your program?</t>
  </si>
  <si>
    <t>What is your gender?</t>
  </si>
  <si>
    <t>What is your AGE as of your last birthday?</t>
  </si>
  <si>
    <t>What is your HEIGHT (to the nearest centimetre)?</t>
  </si>
  <si>
    <t>What is your WEIGHT (to the nearest kilogram)?</t>
  </si>
  <si>
    <t>What was your AVERAGE MONTHLY SALARY (to the nearest $100) at your last full time employment prior to enrolling at BCIT?</t>
  </si>
  <si>
    <t>What MONTHLY SALARY (to the nearest $100) would you EXPECT if you were to seek employment immediately after obtaining your diploma?</t>
  </si>
  <si>
    <t>After graduation, for which one of the following TYPES OF ORGANIZATION would you most prefer to work?</t>
  </si>
  <si>
    <t xml:space="preserve">Do you LIVE WITH YOUR PARENTS? </t>
  </si>
  <si>
    <t>What are your MONTHLY EXPENSES for FOOD and LODGING?</t>
  </si>
  <si>
    <t>What MODE of TRANSPORT do you use most often to get to and from BCIT?</t>
  </si>
  <si>
    <t>What is your COST per MONTH for TRANSPORTATION to and from BCIT?</t>
  </si>
  <si>
    <t>What is your COST per MONTH for ENTERTAINMENT?</t>
  </si>
  <si>
    <t>Are you right-handed, Left-handed or ambidextrous?</t>
  </si>
  <si>
    <t>What is your COST per MONTH for your CELL PHONE?</t>
  </si>
  <si>
    <t xml:space="preserve">Do you SMOKE cigarettes? </t>
  </si>
  <si>
    <t>What is your foot size in INCHES?</t>
  </si>
  <si>
    <t>How many alcoholic drinks do you have per week?</t>
  </si>
  <si>
    <t>Do you have a tattoo?</t>
  </si>
  <si>
    <t>On average, how many hours per night do you sleep?</t>
  </si>
  <si>
    <t>How much time in hours do you spend each week on social netorking sites?</t>
  </si>
  <si>
    <t>How many hours per week do you spend studying/doing homework?</t>
  </si>
  <si>
    <t>How many hours a week are you working (part-time or full-time employment) outside of BCIT?</t>
  </si>
  <si>
    <t>Have you traveled outside of North America?</t>
  </si>
  <si>
    <t>Do you pay entirely for your own tuition?</t>
  </si>
  <si>
    <t>How many cups of coffee do you drink on average each day?</t>
  </si>
  <si>
    <t>HRMG</t>
  </si>
  <si>
    <t>Female</t>
  </si>
  <si>
    <t>3. Non-profit or Government Agency</t>
  </si>
  <si>
    <t>No</t>
  </si>
  <si>
    <t>1. Walk</t>
  </si>
  <si>
    <t>0. Right-handed</t>
  </si>
  <si>
    <t>Yes</t>
  </si>
  <si>
    <t>2. Small Company</t>
  </si>
  <si>
    <t>3. Drive</t>
  </si>
  <si>
    <t>Male</t>
  </si>
  <si>
    <t>1. Left-handed</t>
  </si>
  <si>
    <t>5'4</t>
  </si>
  <si>
    <t>61.3KG</t>
  </si>
  <si>
    <t>1. Large Corporation</t>
  </si>
  <si>
    <t>7-8</t>
  </si>
  <si>
    <t>size 8 in inches</t>
  </si>
  <si>
    <t>0-3</t>
  </si>
  <si>
    <t>6-7</t>
  </si>
  <si>
    <t>6 hours</t>
  </si>
  <si>
    <t>11 hours</t>
  </si>
  <si>
    <t>2. Public Transport</t>
  </si>
  <si>
    <t>Part of tuition</t>
  </si>
  <si>
    <t>$50 to $75</t>
  </si>
  <si>
    <t>2. Ambidextrous</t>
  </si>
  <si>
    <t>I don't know.</t>
  </si>
  <si>
    <t>41 (U-Pass)</t>
  </si>
  <si>
    <t>-</t>
  </si>
  <si>
    <t>too many</t>
  </si>
  <si>
    <t>19 hours</t>
  </si>
  <si>
    <t>158cm</t>
  </si>
  <si>
    <t>53kg</t>
  </si>
  <si>
    <t>4. Other</t>
  </si>
  <si>
    <t>9.25 inches</t>
  </si>
  <si>
    <t>14 hours</t>
  </si>
  <si>
    <t>30 hours</t>
  </si>
  <si>
    <t>1 cup</t>
  </si>
  <si>
    <t>Not often</t>
  </si>
  <si>
    <t>165 cm</t>
  </si>
  <si>
    <t>99 kg</t>
  </si>
  <si>
    <t>10.2 inches</t>
  </si>
  <si>
    <t>15 hours</t>
  </si>
  <si>
    <t>40 hours</t>
  </si>
  <si>
    <t xml:space="preserve">14 hour </t>
  </si>
  <si>
    <t>8-16</t>
  </si>
  <si>
    <t xml:space="preserve">1.60cm </t>
  </si>
  <si>
    <t xml:space="preserve">108lbs </t>
  </si>
  <si>
    <t>9.875 in / 25 cm</t>
  </si>
  <si>
    <t>163cm</t>
  </si>
  <si>
    <t>49kg</t>
  </si>
  <si>
    <t>4. Carpool</t>
  </si>
  <si>
    <t>7 inches</t>
  </si>
  <si>
    <t>20 hours</t>
  </si>
  <si>
    <t>24 hours</t>
  </si>
  <si>
    <t>BMGT</t>
  </si>
  <si>
    <t>1.68cm</t>
  </si>
  <si>
    <t>58kg</t>
  </si>
  <si>
    <t>5?</t>
  </si>
  <si>
    <t>none</t>
  </si>
  <si>
    <t>8 hours</t>
  </si>
  <si>
    <t>Prefer not to say</t>
  </si>
  <si>
    <t>168cm</t>
  </si>
  <si>
    <t>53kilograms</t>
  </si>
  <si>
    <t>1 hour</t>
  </si>
  <si>
    <t>Gender Apathetic</t>
  </si>
  <si>
    <t>67kg</t>
  </si>
  <si>
    <t>&gt;25</t>
  </si>
  <si>
    <t>5. Other</t>
  </si>
  <si>
    <t>4k?</t>
  </si>
  <si>
    <t>upass so 40?</t>
  </si>
  <si>
    <t>154 cm</t>
  </si>
  <si>
    <t>9 inches</t>
  </si>
  <si>
    <t>60 000</t>
  </si>
  <si>
    <t>non binary</t>
  </si>
  <si>
    <t>less than one</t>
  </si>
  <si>
    <t>Too much.</t>
  </si>
  <si>
    <t>None.</t>
  </si>
  <si>
    <t>150-200</t>
  </si>
  <si>
    <t>16-24</t>
  </si>
  <si>
    <t>165cm</t>
  </si>
  <si>
    <t>48kg</t>
  </si>
  <si>
    <t>idk</t>
  </si>
  <si>
    <t>it depends</t>
  </si>
  <si>
    <t>BABI</t>
  </si>
  <si>
    <t>no idea</t>
  </si>
  <si>
    <t>9 1/4</t>
  </si>
  <si>
    <t>10 3/16"</t>
  </si>
  <si>
    <t>i don't know</t>
  </si>
  <si>
    <t>none right now as i am not in classes</t>
  </si>
  <si>
    <t xml:space="preserve">8- to much </t>
  </si>
  <si>
    <t>8 +</t>
  </si>
  <si>
    <t>187 cm</t>
  </si>
  <si>
    <t>162cm</t>
  </si>
  <si>
    <t>55kg</t>
  </si>
  <si>
    <t>158 cm</t>
  </si>
  <si>
    <t>65 kg</t>
  </si>
  <si>
    <t>0-1</t>
  </si>
  <si>
    <t>6-8hrs</t>
  </si>
  <si>
    <t>65kg</t>
  </si>
  <si>
    <t>6inches</t>
  </si>
  <si>
    <t>2-3hours</t>
  </si>
  <si>
    <t>4-5hours</t>
  </si>
  <si>
    <t>24hours</t>
  </si>
  <si>
    <t>Not sure yet!</t>
  </si>
  <si>
    <t>30-37.5</t>
  </si>
  <si>
    <t>5 and 1/2</t>
  </si>
  <si>
    <t>10 minutes</t>
  </si>
  <si>
    <t>3 hours</t>
  </si>
  <si>
    <t>None</t>
  </si>
  <si>
    <t>unknown</t>
  </si>
  <si>
    <t>Too much</t>
  </si>
  <si>
    <t>BITMAN</t>
  </si>
  <si>
    <t>Part-time</t>
  </si>
  <si>
    <t>ITMG</t>
  </si>
  <si>
    <t>7 hours</t>
  </si>
  <si>
    <t>N/A</t>
  </si>
  <si>
    <t>4 for reading</t>
  </si>
  <si>
    <t>147 cm</t>
  </si>
  <si>
    <t>$5779 or $4320 (net taxes)</t>
  </si>
  <si>
    <t>Free U pass</t>
  </si>
  <si>
    <t>10+</t>
  </si>
  <si>
    <t>5+</t>
  </si>
  <si>
    <t>40+</t>
  </si>
  <si>
    <t>68c</t>
  </si>
  <si>
    <t>9.5 inches</t>
  </si>
  <si>
    <t>whatever is charged for Upass in tuition</t>
  </si>
  <si>
    <t>8.5 shoe size</t>
  </si>
  <si>
    <t>16 - 20 (I think)</t>
  </si>
  <si>
    <t>4-6</t>
  </si>
  <si>
    <t>52kg</t>
  </si>
  <si>
    <t>8hr</t>
  </si>
  <si>
    <t>5.5hr</t>
  </si>
  <si>
    <t>10hr</t>
  </si>
  <si>
    <t>less than 1 cup</t>
  </si>
  <si>
    <t>5000+</t>
  </si>
  <si>
    <t>10 inches</t>
  </si>
  <si>
    <t xml:space="preserve">Shakespearian Cat  </t>
  </si>
  <si>
    <t>9'11</t>
  </si>
  <si>
    <t>Row Labels</t>
  </si>
  <si>
    <t>Grand Total</t>
  </si>
  <si>
    <t>Height (Cleaned)</t>
  </si>
  <si>
    <t>Frequency</t>
  </si>
  <si>
    <t>% Frequency</t>
  </si>
  <si>
    <t xml:space="preserve">sample size = </t>
  </si>
  <si>
    <t xml:space="preserve">k = </t>
  </si>
  <si>
    <t xml:space="preserve">W = </t>
  </si>
  <si>
    <t xml:space="preserve">min = </t>
  </si>
  <si>
    <t xml:space="preserve">max = </t>
  </si>
  <si>
    <t xml:space="preserve">width = </t>
  </si>
  <si>
    <t xml:space="preserve">start = </t>
  </si>
  <si>
    <t>&lt;150 or (blank)</t>
  </si>
  <si>
    <t>150-157</t>
  </si>
  <si>
    <t>157-164</t>
  </si>
  <si>
    <t>164-171</t>
  </si>
  <si>
    <t>171-178</t>
  </si>
  <si>
    <t>178-185</t>
  </si>
  <si>
    <t>185-192</t>
  </si>
  <si>
    <t>192-199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</si>
</sst>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\ h:mm:ss"/>
    <numFmt numFmtId="165" formatCode="&quot;$&quot;#,##0"/>
    <numFmt numFmtId="166" formatCode="&quot;$&quot;#,##0.00"/>
    <numFmt numFmtId="167" formatCode="#,##0&quot;$&quot;"/>
  </numFmts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166" fontId="1" fillId="0" borderId="0" xfId="0" applyNumberFormat="1" applyFont="1" applyAlignment="1"/>
    <xf numFmtId="3" fontId="1" fillId="0" borderId="0" xfId="0" applyNumberFormat="1" applyFont="1" applyAlignment="1"/>
    <xf numFmtId="167" fontId="1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0" fontId="0" fillId="0" borderId="0" xfId="0" applyNumberFormat="1" applyFont="1" applyAlignme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[9-0-1_Student_Survey_Data.xlsx]Sheet3!PivotTable3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Sheet3!$B$2:$B$10</c:f>
              <c:numCache>
                <c:formatCode>General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32</c:v>
                </c:pt>
                <c:pt idx="3">
                  <c:v>47</c:v>
                </c:pt>
                <c:pt idx="4">
                  <c:v>26</c:v>
                </c:pt>
                <c:pt idx="5">
                  <c:v>44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F-4DED-974A-A15A746ECAC7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Sheet3!$A$2:$A$10</c:f>
              <c:strCache>
                <c:ptCount val="8"/>
                <c:pt idx="0">
                  <c:v>&lt;150 or (blank)</c:v>
                </c:pt>
                <c:pt idx="1">
                  <c:v>150-157</c:v>
                </c:pt>
                <c:pt idx="2">
                  <c:v>157-164</c:v>
                </c:pt>
                <c:pt idx="3">
                  <c:v>164-171</c:v>
                </c:pt>
                <c:pt idx="4">
                  <c:v>171-178</c:v>
                </c:pt>
                <c:pt idx="5">
                  <c:v>178-185</c:v>
                </c:pt>
                <c:pt idx="6">
                  <c:v>185-192</c:v>
                </c:pt>
                <c:pt idx="7">
                  <c:v>192-199</c:v>
                </c:pt>
              </c:strCache>
            </c:strRef>
          </c:cat>
          <c:val>
            <c:numRef>
              <c:f>Sheet3!$C$2:$C$10</c:f>
              <c:numCache>
                <c:formatCode>0.00%</c:formatCode>
                <c:ptCount val="8"/>
                <c:pt idx="0">
                  <c:v>5.7142857142857143E-3</c:v>
                </c:pt>
                <c:pt idx="1">
                  <c:v>7.4285714285714288E-2</c:v>
                </c:pt>
                <c:pt idx="2">
                  <c:v>0.18285714285714286</c:v>
                </c:pt>
                <c:pt idx="3">
                  <c:v>0.26857142857142857</c:v>
                </c:pt>
                <c:pt idx="4">
                  <c:v>0.14857142857142858</c:v>
                </c:pt>
                <c:pt idx="5">
                  <c:v>0.25142857142857145</c:v>
                </c:pt>
                <c:pt idx="6">
                  <c:v>5.1428571428571428E-2</c:v>
                </c:pt>
                <c:pt idx="7">
                  <c:v>1.7142857142857144E-2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F-4DED-974A-A15A746E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303984"/>
        <c:axId val="759300376"/>
      </c:barChart>
      <c:catAx>
        <c:axId val="7593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0376"/>
        <c:crosses val="autoZero"/>
        <c:auto val="1"/>
        <c:lblAlgn val="ctr"/>
        <c:lblOffset val="100"/>
        <c:noMultiLvlLbl val="0"/>
      </c:catAx>
      <c:valAx>
        <c:axId val="75930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488950</xdr:colOff>
      <xdr:row>0</xdr:row>
      <xdr:rowOff>38100</xdr:rowOff>
    </xdr:from>
    <xdr:to>
      <xdr:col>11</xdr:col>
      <xdr:colOff>184150</xdr:colOff>
      <xdr:row>17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555D2-94CB-4083-8233-6617ECB47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848945717589" createdVersion="6" refreshedVersion="6" minRefreshableVersion="3" recordCount="183" xr:uid="{52EA2D6B-42D3-4585-A5DC-64EA21C4A430}">
  <cacheSource type="worksheet">
    <worksheetSource ref="A1:AB184" sheet="Form Responses"/>
  </cacheSource>
  <cacheFields count="28">
    <cacheField name="Timestamp" numFmtId="164">
      <sharedItems containsSemiMixedTypes="0" containsNonDate="0" containsDate="1" containsString="0" minDate="2019-02-04T11:26:35" maxDate="2024-01-13T19:51:40"/>
    </cacheField>
    <cacheField name="What is your program?" numFmtId="0">
      <sharedItems/>
    </cacheField>
    <cacheField name="What is your gender?" numFmtId="0">
      <sharedItems/>
    </cacheField>
    <cacheField name="What is your AGE as of your last birthday?" numFmtId="0">
      <sharedItems containsString="0" containsBlank="1" containsNumber="1" containsInteger="1" minValue="10" maxValue="90"/>
    </cacheField>
    <cacheField name="What is your HEIGHT (to the nearest centimetre)?" numFmtId="0">
      <sharedItems containsBlank="1" containsMixedTypes="1" containsNumber="1" minValue="1.62" maxValue="220"/>
    </cacheField>
    <cacheField name="Height (Cleaned)" numFmtId="0">
      <sharedItems containsString="0" containsBlank="1" containsNumber="1" minValue="147" maxValue="220" count="47">
        <n v="177.8"/>
        <n v="175"/>
        <n v="182.88"/>
        <n v="160"/>
        <n v="164"/>
        <n v="153"/>
        <m/>
        <n v="185"/>
        <n v="165"/>
        <n v="163"/>
        <n v="162"/>
        <n v="162.56"/>
        <n v="155.44999999999999"/>
        <n v="179"/>
        <n v="158"/>
        <n v="150"/>
        <n v="178"/>
        <n v="170"/>
        <n v="176"/>
        <n v="170.18"/>
        <n v="174"/>
        <n v="157"/>
        <n v="168"/>
        <n v="161"/>
        <n v="181"/>
        <n v="180"/>
        <n v="183"/>
        <n v="195"/>
        <n v="154"/>
        <n v="182"/>
        <n v="190"/>
        <n v="170.6"/>
        <n v="188"/>
        <n v="167"/>
        <n v="166"/>
        <n v="171"/>
        <n v="191"/>
        <n v="155"/>
        <n v="187"/>
        <n v="172"/>
        <n v="152"/>
        <n v="173"/>
        <n v="195.58"/>
        <n v="180.4"/>
        <n v="220"/>
        <n v="172.72"/>
        <n v="147"/>
      </sharedItems>
      <fieldGroup base="5">
        <rangePr autoStart="0" autoEnd="0" startNum="150" endNum="196" groupInterval="7"/>
        <groupItems count="9">
          <s v="&lt;150 or (blank)"/>
          <s v="150-157"/>
          <s v="157-164"/>
          <s v="164-171"/>
          <s v="171-178"/>
          <s v="178-185"/>
          <s v="185-192"/>
          <s v="192-199"/>
          <s v="&gt;199"/>
        </groupItems>
      </fieldGroup>
    </cacheField>
    <cacheField name="What is your WEIGHT (to the nearest kilogram)?" numFmtId="0">
      <sharedItems containsBlank="1" containsMixedTypes="1" containsNumber="1" minValue="43" maxValue="506"/>
    </cacheField>
    <cacheField name="What was your AVERAGE MONTHLY SALARY (to the nearest $100) at your last full time employment prior to enrolling at BCIT?" numFmtId="0">
      <sharedItems containsBlank="1" containsMixedTypes="1" containsNumber="1" containsInteger="1" minValue="0" maxValue="60000"/>
    </cacheField>
    <cacheField name="What MONTHLY SALARY (to the nearest $100) would you EXPECT if you were to seek employment immediately after obtaining your diploma?" numFmtId="0">
      <sharedItems containsBlank="1" containsMixedTypes="1" containsNumber="1" containsInteger="1" minValue="0" maxValue="80000"/>
    </cacheField>
    <cacheField name="After graduation, for which one of the following TYPES OF ORGANIZATION would you most prefer to work?" numFmtId="0">
      <sharedItems containsBlank="1"/>
    </cacheField>
    <cacheField name="Do you LIVE WITH YOUR PARENTS? " numFmtId="0">
      <sharedItems containsBlank="1"/>
    </cacheField>
    <cacheField name="What are your MONTHLY EXPENSES for FOOD and LODGING?" numFmtId="0">
      <sharedItems containsBlank="1" containsMixedTypes="1" containsNumber="1" containsInteger="1" minValue="0" maxValue="12000"/>
    </cacheField>
    <cacheField name="What MODE of TRANSPORT do you use most often to get to and from BCIT?" numFmtId="0">
      <sharedItems containsBlank="1"/>
    </cacheField>
    <cacheField name="What is your COST per MONTH for TRANSPORTATION to and from BCIT?" numFmtId="0">
      <sharedItems containsBlank="1" containsMixedTypes="1" containsNumber="1" containsInteger="1" minValue="0" maxValue="1000"/>
    </cacheField>
    <cacheField name="What is your COST per MONTH for ENTERTAINMENT?" numFmtId="0">
      <sharedItems containsBlank="1" containsMixedTypes="1" containsNumber="1" containsInteger="1" minValue="0" maxValue="3000"/>
    </cacheField>
    <cacheField name="Are you right-handed, Left-handed or ambidextrous?" numFmtId="0">
      <sharedItems containsBlank="1"/>
    </cacheField>
    <cacheField name="What is your COST per MONTH for your CELL PHONE?" numFmtId="0">
      <sharedItems containsString="0" containsBlank="1" containsNumber="1" minValue="0" maxValue="320"/>
    </cacheField>
    <cacheField name="Do you SMOKE cigarettes? " numFmtId="0">
      <sharedItems/>
    </cacheField>
    <cacheField name="What is your foot size in INCHES?" numFmtId="0">
      <sharedItems containsBlank="1" containsMixedTypes="1" containsNumber="1" minValue="4" maxValue="132"/>
    </cacheField>
    <cacheField name="How many alcoholic drinks do you have per week?" numFmtId="0">
      <sharedItems containsBlank="1" containsMixedTypes="1" containsNumber="1" containsInteger="1" minValue="0" maxValue="24"/>
    </cacheField>
    <cacheField name="Do you have a tattoo?" numFmtId="0">
      <sharedItems/>
    </cacheField>
    <cacheField name="On average, how many hours per night do you sleep?" numFmtId="0">
      <sharedItems containsBlank="1" containsMixedTypes="1" containsNumber="1" minValue="4" maxValue="12"/>
    </cacheField>
    <cacheField name="How much time in hours do you spend each week on social netorking sites?" numFmtId="0">
      <sharedItems containsBlank="1" containsMixedTypes="1" containsNumber="1" minValue="0" maxValue="50"/>
    </cacheField>
    <cacheField name="How many hours per week do you spend studying/doing homework?" numFmtId="0">
      <sharedItems containsBlank="1" containsMixedTypes="1" containsNumber="1" minValue="0" maxValue="84"/>
    </cacheField>
    <cacheField name="How many hours a week are you working (part-time or full-time employment) outside of BCIT?" numFmtId="0">
      <sharedItems containsBlank="1" containsMixedTypes="1" containsNumber="1" minValue="0" maxValue="60"/>
    </cacheField>
    <cacheField name="Have you traveled outside of North America?" numFmtId="0">
      <sharedItems/>
    </cacheField>
    <cacheField name="Do you pay entirely for your own tuition?" numFmtId="0">
      <sharedItems/>
    </cacheField>
    <cacheField name="How many cups of coffee do you drink on average each day?" numFmtId="0">
      <sharedItems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d v="2019-02-04T11:26:35"/>
    <s v="HRMG"/>
    <s v="Female"/>
    <n v="22"/>
    <n v="177.8"/>
    <x v="0"/>
    <n v="110"/>
    <n v="1400"/>
    <n v="4000"/>
    <s v="3. Non-profit or Government Agency"/>
    <s v="No"/>
    <n v="700"/>
    <s v="1. Walk"/>
    <n v="0"/>
    <n v="100"/>
    <s v="0. Right-handed"/>
    <n v="68"/>
    <s v="No"/>
    <n v="11.12"/>
    <n v="0"/>
    <s v="Yes"/>
    <n v="8"/>
    <n v="10"/>
    <n v="10"/>
    <n v="0"/>
    <s v="Yes"/>
    <s v="No"/>
    <n v="0"/>
  </r>
  <r>
    <d v="2019-02-04T11:27:45"/>
    <s v="HRMG"/>
    <s v="Female"/>
    <n v="24"/>
    <n v="175"/>
    <x v="1"/>
    <n v="63"/>
    <n v="2000"/>
    <n v="3750"/>
    <s v="2. Small Company"/>
    <s v="Yes"/>
    <n v="300"/>
    <s v="3. Drive"/>
    <n v="600"/>
    <n v="150"/>
    <s v="0. Right-handed"/>
    <n v="60"/>
    <s v="No"/>
    <n v="9.5"/>
    <n v="0"/>
    <s v="Yes"/>
    <n v="8"/>
    <n v="7"/>
    <n v="20"/>
    <n v="0"/>
    <s v="Yes"/>
    <s v="Yes"/>
    <n v="2"/>
  </r>
  <r>
    <d v="2019-02-04T11:27:47"/>
    <s v="HRMG"/>
    <s v="Male"/>
    <n v="24"/>
    <n v="182.88"/>
    <x v="2"/>
    <n v="100"/>
    <n v="2000"/>
    <n v="3500"/>
    <s v="2. Small Company"/>
    <s v="Yes"/>
    <n v="200"/>
    <s v="3. Drive"/>
    <n v="100"/>
    <n v="150"/>
    <s v="1. Left-handed"/>
    <n v="82"/>
    <s v="No"/>
    <n v="10.5"/>
    <n v="1"/>
    <s v="No"/>
    <n v="6"/>
    <n v="20"/>
    <n v="20"/>
    <n v="8"/>
    <s v="Yes"/>
    <s v="No"/>
    <n v="0"/>
  </r>
  <r>
    <d v="2019-02-04T11:29:06"/>
    <s v="HRMG"/>
    <s v="Female"/>
    <n v="34"/>
    <s v="5'4"/>
    <x v="3"/>
    <s v="61.3KG"/>
    <n v="2500"/>
    <n v="3500"/>
    <s v="1. Large Corporation"/>
    <s v="Yes"/>
    <n v="300"/>
    <s v="3. Drive"/>
    <n v="500"/>
    <n v="400"/>
    <s v="0. Right-handed"/>
    <n v="70"/>
    <s v="No"/>
    <n v="7"/>
    <n v="0"/>
    <s v="Yes"/>
    <s v="7-8"/>
    <n v="14"/>
    <n v="20"/>
    <n v="0"/>
    <s v="Yes"/>
    <s v="No"/>
    <n v="1"/>
  </r>
  <r>
    <d v="2019-02-04T11:29:13"/>
    <s v="HRMG"/>
    <s v="Female"/>
    <n v="24"/>
    <n v="160"/>
    <x v="3"/>
    <n v="54"/>
    <n v="0"/>
    <n v="3800"/>
    <s v="2. Small Company"/>
    <s v="Yes"/>
    <n v="500"/>
    <s v="3. Drive"/>
    <n v="300"/>
    <n v="100"/>
    <s v="0. Right-handed"/>
    <n v="90"/>
    <s v="No"/>
    <s v="size 8 in inches"/>
    <s v="0-3"/>
    <s v="No"/>
    <s v="6-7"/>
    <s v="6 hours"/>
    <s v="11 hours"/>
    <n v="0"/>
    <s v="Yes"/>
    <s v="Yes"/>
    <n v="1"/>
  </r>
  <r>
    <d v="2019-02-04T11:29:31"/>
    <s v="HRMG"/>
    <s v="Female"/>
    <n v="24"/>
    <n v="164"/>
    <x v="4"/>
    <n v="65"/>
    <n v="2500"/>
    <n v="5000"/>
    <s v="2. Small Company"/>
    <s v="Yes"/>
    <n v="500"/>
    <s v="2. Public Transport"/>
    <n v="40"/>
    <n v="150"/>
    <s v="0. Right-handed"/>
    <n v="55"/>
    <s v="No"/>
    <n v="9.25"/>
    <n v="0"/>
    <s v="No"/>
    <n v="7"/>
    <n v="20"/>
    <n v="25"/>
    <n v="0"/>
    <s v="Yes"/>
    <s v="Yes"/>
    <n v="0"/>
  </r>
  <r>
    <d v="2019-02-04T11:29:38"/>
    <s v="HRMG"/>
    <s v="Female"/>
    <n v="27"/>
    <n v="153"/>
    <x v="5"/>
    <n v="55"/>
    <n v="2300"/>
    <n v="3000"/>
    <s v="2. Small Company"/>
    <s v="No"/>
    <n v="400"/>
    <s v="3. Drive"/>
    <n v="600"/>
    <n v="100"/>
    <s v="0. Right-handed"/>
    <n v="120"/>
    <s v="No"/>
    <n v="6"/>
    <n v="0"/>
    <s v="Yes"/>
    <n v="7"/>
    <n v="8"/>
    <n v="25"/>
    <n v="12"/>
    <s v="Yes"/>
    <s v="Yes"/>
    <n v="1"/>
  </r>
  <r>
    <d v="2019-02-04T11:31:56"/>
    <s v="HRMG"/>
    <s v="Female"/>
    <n v="27"/>
    <m/>
    <x v="6"/>
    <m/>
    <n v="0"/>
    <n v="3500"/>
    <s v="2. Small Company"/>
    <s v="Yes"/>
    <n v="100"/>
    <s v="2. Public Transport"/>
    <s v="Part of tuition"/>
    <s v="$50 to $75"/>
    <s v="0. Right-handed"/>
    <n v="60"/>
    <s v="No"/>
    <m/>
    <n v="1"/>
    <s v="No"/>
    <n v="5"/>
    <n v="2"/>
    <n v="28"/>
    <m/>
    <s v="Yes"/>
    <s v="No"/>
    <n v="1"/>
  </r>
  <r>
    <d v="2019-02-04T11:33:26"/>
    <s v="HRMG"/>
    <s v="Male"/>
    <m/>
    <m/>
    <x v="6"/>
    <m/>
    <m/>
    <m/>
    <s v="1. Large Corporation"/>
    <s v="No"/>
    <m/>
    <s v="3. Drive"/>
    <m/>
    <m/>
    <s v="2. Ambidextrous"/>
    <m/>
    <s v="No"/>
    <m/>
    <m/>
    <s v="Yes"/>
    <m/>
    <m/>
    <m/>
    <m/>
    <s v="Yes"/>
    <s v="No"/>
    <n v="1"/>
  </r>
  <r>
    <d v="2019-02-04T11:34:05"/>
    <s v="HRMG"/>
    <s v="Male"/>
    <n v="40"/>
    <n v="185"/>
    <x v="7"/>
    <n v="90"/>
    <n v="2000"/>
    <n v="4000"/>
    <s v="1. Large Corporation"/>
    <s v="No"/>
    <n v="3000"/>
    <s v="2. Public Transport"/>
    <n v="50"/>
    <n v="200"/>
    <s v="0. Right-handed"/>
    <n v="80"/>
    <s v="No"/>
    <n v="13"/>
    <n v="0"/>
    <s v="Yes"/>
    <n v="7"/>
    <n v="3"/>
    <n v="14"/>
    <n v="0"/>
    <s v="Yes"/>
    <s v="No"/>
    <n v="3"/>
  </r>
  <r>
    <d v="2019-02-04T11:35:08"/>
    <s v="HRMG"/>
    <s v="Male"/>
    <n v="25"/>
    <n v="165"/>
    <x v="8"/>
    <n v="70.3"/>
    <n v="1300"/>
    <n v="1600"/>
    <s v="1. Large Corporation"/>
    <s v="Yes"/>
    <n v="300"/>
    <s v="3. Drive"/>
    <n v="50"/>
    <n v="100"/>
    <s v="0. Right-handed"/>
    <n v="45"/>
    <s v="No"/>
    <n v="8.5"/>
    <n v="0"/>
    <s v="No"/>
    <n v="7"/>
    <n v="4"/>
    <n v="12"/>
    <n v="3.5"/>
    <s v="Yes"/>
    <s v="Yes"/>
    <n v="0.25"/>
  </r>
  <r>
    <d v="2019-02-04T11:36:01"/>
    <s v="HRMG"/>
    <s v="Female"/>
    <n v="25"/>
    <n v="163"/>
    <x v="9"/>
    <n v="52"/>
    <n v="38000"/>
    <n v="43000"/>
    <s v="1. Large Corporation"/>
    <s v="Yes"/>
    <n v="500"/>
    <s v="3. Drive"/>
    <n v="20"/>
    <n v="150"/>
    <s v="0. Right-handed"/>
    <n v="45"/>
    <s v="No"/>
    <n v="9.5"/>
    <n v="0"/>
    <s v="No"/>
    <n v="6"/>
    <n v="20"/>
    <n v="20"/>
    <n v="8"/>
    <s v="Yes"/>
    <s v="No"/>
    <n v="2"/>
  </r>
  <r>
    <d v="2019-02-04T11:39:17"/>
    <s v="HRMG"/>
    <s v="Female"/>
    <n v="38"/>
    <n v="1.62"/>
    <x v="10"/>
    <n v="60"/>
    <n v="3000"/>
    <n v="3500"/>
    <s v="3. Non-profit or Government Agency"/>
    <s v="No"/>
    <s v="I don't know."/>
    <s v="2. Public Transport"/>
    <s v="41 (U-Pass)"/>
    <s v="-"/>
    <s v="0. Right-handed"/>
    <n v="56"/>
    <s v="Yes"/>
    <n v="9"/>
    <n v="0"/>
    <s v="No"/>
    <n v="5"/>
    <n v="14"/>
    <s v="too many"/>
    <n v="0"/>
    <s v="Yes"/>
    <s v="No"/>
    <n v="0"/>
  </r>
  <r>
    <d v="2019-02-04T11:40:00"/>
    <s v="HRMG"/>
    <s v="Female"/>
    <n v="24"/>
    <n v="162.56"/>
    <x v="11"/>
    <m/>
    <n v="1920"/>
    <m/>
    <s v="3. Non-profit or Government Agency"/>
    <s v="Yes"/>
    <n v="400"/>
    <s v="3. Drive"/>
    <n v="300"/>
    <n v="100"/>
    <s v="0. Right-handed"/>
    <n v="50"/>
    <s v="Yes"/>
    <n v="9.75"/>
    <n v="2"/>
    <s v="Yes"/>
    <n v="6"/>
    <s v="19 hours"/>
    <n v="30"/>
    <n v="20"/>
    <s v="Yes"/>
    <s v="No"/>
    <n v="1"/>
  </r>
  <r>
    <d v="2019-02-04T11:42:55"/>
    <s v="HRMG"/>
    <s v="Female"/>
    <n v="22"/>
    <n v="155.44999999999999"/>
    <x v="12"/>
    <n v="50"/>
    <n v="1600"/>
    <n v="2500"/>
    <s v="1. Large Corporation"/>
    <s v="No"/>
    <n v="500"/>
    <s v="2. Public Transport"/>
    <n v="0"/>
    <n v="30"/>
    <s v="0. Right-handed"/>
    <n v="95"/>
    <s v="Yes"/>
    <n v="9.5"/>
    <n v="0"/>
    <s v="Yes"/>
    <n v="10"/>
    <n v="5"/>
    <n v="40"/>
    <n v="0"/>
    <s v="No"/>
    <s v="No"/>
    <n v="3"/>
  </r>
  <r>
    <d v="2019-02-04T11:44:48"/>
    <s v="HRMG"/>
    <s v="Female"/>
    <n v="24"/>
    <n v="165"/>
    <x v="8"/>
    <n v="58"/>
    <n v="0"/>
    <n v="3000"/>
    <s v="1. Large Corporation"/>
    <s v="Yes"/>
    <n v="1000"/>
    <s v="3. Drive"/>
    <n v="150"/>
    <n v="60"/>
    <s v="0. Right-handed"/>
    <n v="0"/>
    <s v="No"/>
    <n v="14"/>
    <n v="0"/>
    <s v="No"/>
    <n v="7"/>
    <n v="25"/>
    <n v="40"/>
    <n v="8"/>
    <s v="Yes"/>
    <s v="No"/>
    <n v="1"/>
  </r>
  <r>
    <d v="2019-02-04T11:46:16"/>
    <s v="HRMG"/>
    <s v="Male"/>
    <n v="23"/>
    <n v="179"/>
    <x v="13"/>
    <n v="86"/>
    <n v="2500"/>
    <n v="3200"/>
    <s v="2. Small Company"/>
    <s v="Yes"/>
    <n v="400"/>
    <s v="3. Drive"/>
    <n v="340"/>
    <n v="250"/>
    <s v="0. Right-handed"/>
    <n v="60"/>
    <s v="No"/>
    <n v="10.25"/>
    <n v="5"/>
    <s v="No"/>
    <n v="7"/>
    <n v="2"/>
    <n v="24"/>
    <n v="8"/>
    <s v="No"/>
    <s v="Yes"/>
    <n v="3"/>
  </r>
  <r>
    <d v="2019-02-04T11:49:00"/>
    <s v="HRMG"/>
    <s v="Female"/>
    <n v="22"/>
    <s v="158cm"/>
    <x v="14"/>
    <s v="53kg"/>
    <n v="900"/>
    <n v="4000"/>
    <s v="4. Other"/>
    <s v="Yes"/>
    <n v="350"/>
    <s v="3. Drive"/>
    <n v="200"/>
    <n v="100"/>
    <s v="0. Right-handed"/>
    <n v="0"/>
    <s v="No"/>
    <s v="9.25 inches"/>
    <n v="3"/>
    <s v="No"/>
    <s v="6 hours"/>
    <s v="14 hours"/>
    <s v="30 hours"/>
    <s v="6 hours"/>
    <s v="No"/>
    <s v="No"/>
    <s v="1 cup"/>
  </r>
  <r>
    <d v="2019-02-04T11:49:12"/>
    <s v="HRMG"/>
    <s v="Female"/>
    <n v="25"/>
    <n v="150"/>
    <x v="15"/>
    <n v="50"/>
    <n v="3500"/>
    <n v="4000"/>
    <s v="1. Large Corporation"/>
    <s v="Yes"/>
    <n v="500"/>
    <s v="2. Public Transport"/>
    <n v="100"/>
    <n v="140"/>
    <s v="0. Right-handed"/>
    <n v="53.76"/>
    <s v="Yes"/>
    <n v="9"/>
    <n v="3"/>
    <s v="Yes"/>
    <n v="5"/>
    <n v="5"/>
    <n v="30"/>
    <n v="0"/>
    <s v="Yes"/>
    <s v="Yes"/>
    <n v="0"/>
  </r>
  <r>
    <d v="2019-02-04T14:31:08"/>
    <s v="HRMG"/>
    <s v="Male"/>
    <n v="25"/>
    <n v="178"/>
    <x v="16"/>
    <n v="75"/>
    <n v="4200"/>
    <n v="4000"/>
    <s v="1. Large Corporation"/>
    <s v="No"/>
    <n v="1000"/>
    <s v="1. Walk"/>
    <n v="0"/>
    <n v="200"/>
    <s v="0. Right-handed"/>
    <n v="0"/>
    <s v="No"/>
    <n v="10"/>
    <n v="3"/>
    <s v="No"/>
    <n v="6"/>
    <n v="13"/>
    <s v="Not often"/>
    <n v="0"/>
    <s v="Yes"/>
    <s v="Yes"/>
    <n v="4"/>
  </r>
  <r>
    <d v="2019-02-04T14:38:05"/>
    <s v="HRMG"/>
    <s v="Female"/>
    <n v="30"/>
    <s v="165 cm"/>
    <x v="8"/>
    <s v="99 kg"/>
    <n v="3000"/>
    <n v="5000"/>
    <s v="2. Small Company"/>
    <s v="No"/>
    <n v="800"/>
    <s v="3. Drive"/>
    <n v="200"/>
    <n v="200"/>
    <s v="0. Right-handed"/>
    <n v="120"/>
    <s v="No"/>
    <s v="10.2 inches"/>
    <n v="2"/>
    <s v="Yes"/>
    <n v="6"/>
    <s v="15 hours"/>
    <s v="40 hours"/>
    <n v="12"/>
    <s v="Yes"/>
    <s v="Yes"/>
    <n v="2"/>
  </r>
  <r>
    <d v="2019-02-04T14:40:15"/>
    <s v="HRMG"/>
    <s v="Female"/>
    <n v="25"/>
    <n v="170"/>
    <x v="17"/>
    <n v="114"/>
    <n v="2600"/>
    <n v="4000"/>
    <s v="2. Small Company"/>
    <s v="No"/>
    <n v="1000"/>
    <s v="3. Drive"/>
    <n v="200"/>
    <n v="400"/>
    <s v="0. Right-handed"/>
    <n v="120"/>
    <s v="Yes"/>
    <n v="9"/>
    <n v="24"/>
    <s v="Yes"/>
    <n v="7.5"/>
    <s v="14 hour "/>
    <n v="24"/>
    <s v="8-16"/>
    <s v="Yes"/>
    <s v="No"/>
    <n v="1"/>
  </r>
  <r>
    <d v="2019-02-04T14:41:52"/>
    <s v="HRMG"/>
    <s v="Male"/>
    <n v="32"/>
    <n v="176"/>
    <x v="18"/>
    <n v="170"/>
    <n v="0"/>
    <n v="3000"/>
    <s v="1. Large Corporation"/>
    <s v="Yes"/>
    <n v="800"/>
    <s v="2. Public Transport"/>
    <n v="0"/>
    <n v="10"/>
    <s v="0. Right-handed"/>
    <n v="60"/>
    <s v="No"/>
    <n v="11"/>
    <n v="1"/>
    <s v="No"/>
    <n v="5"/>
    <n v="3"/>
    <n v="5"/>
    <n v="14"/>
    <s v="Yes"/>
    <s v="No"/>
    <n v="2"/>
  </r>
  <r>
    <d v="2019-02-04T14:41:58"/>
    <s v="HRMG"/>
    <s v="Female"/>
    <n v="24"/>
    <s v="1.60cm "/>
    <x v="3"/>
    <s v="108lbs "/>
    <n v="2800"/>
    <n v="4000"/>
    <s v="1. Large Corporation"/>
    <s v="No"/>
    <n v="1800"/>
    <s v="2. Public Transport"/>
    <n v="40"/>
    <n v="100"/>
    <s v="0. Right-handed"/>
    <n v="70"/>
    <s v="No"/>
    <n v="6.5"/>
    <n v="0"/>
    <s v="No"/>
    <n v="6.5"/>
    <n v="12"/>
    <n v="25"/>
    <n v="3"/>
    <s v="Yes"/>
    <s v="No"/>
    <n v="1"/>
  </r>
  <r>
    <d v="2019-02-04T14:44:01"/>
    <s v="HRMG"/>
    <s v="Female"/>
    <n v="22"/>
    <n v="170.18"/>
    <x v="19"/>
    <n v="506"/>
    <n v="0"/>
    <n v="0"/>
    <s v="1. Large Corporation"/>
    <s v="Yes"/>
    <n v="600"/>
    <s v="3. Drive"/>
    <n v="200"/>
    <n v="10"/>
    <s v="0. Right-handed"/>
    <n v="30"/>
    <s v="No"/>
    <s v="9.875 in / 25 cm"/>
    <n v="1"/>
    <s v="Yes"/>
    <n v="6"/>
    <n v="10"/>
    <n v="8"/>
    <n v="0"/>
    <s v="No"/>
    <s v="No"/>
    <n v="5"/>
  </r>
  <r>
    <d v="2019-02-04T14:44:50"/>
    <s v="HRMG"/>
    <s v="Female"/>
    <n v="22"/>
    <n v="174"/>
    <x v="20"/>
    <n v="51"/>
    <n v="800"/>
    <n v="4000"/>
    <s v="1. Large Corporation"/>
    <s v="Yes"/>
    <n v="300"/>
    <s v="2. Public Transport"/>
    <n v="0"/>
    <n v="200"/>
    <s v="0. Right-handed"/>
    <n v="125"/>
    <s v="Yes"/>
    <n v="10"/>
    <n v="3"/>
    <s v="No"/>
    <n v="8"/>
    <n v="14"/>
    <n v="20"/>
    <n v="12"/>
    <s v="Yes"/>
    <s v="No"/>
    <n v="1"/>
  </r>
  <r>
    <d v="2019-02-04T14:45:51"/>
    <s v="HRMG"/>
    <s v="Female"/>
    <n v="23"/>
    <s v="163cm"/>
    <x v="9"/>
    <s v="49kg"/>
    <n v="1700"/>
    <n v="3000"/>
    <s v="3. Non-profit or Government Agency"/>
    <s v="Yes"/>
    <n v="200"/>
    <s v="3. Drive"/>
    <n v="120"/>
    <n v="100"/>
    <s v="0. Right-handed"/>
    <n v="65"/>
    <s v="No"/>
    <n v="9"/>
    <n v="0"/>
    <s v="Yes"/>
    <n v="6"/>
    <n v="2"/>
    <n v="10"/>
    <n v="4"/>
    <s v="Yes"/>
    <s v="No"/>
    <n v="1"/>
  </r>
  <r>
    <d v="2019-02-04T14:47:12"/>
    <s v="HRMG"/>
    <s v="Female"/>
    <n v="24"/>
    <n v="160"/>
    <x v="3"/>
    <n v="66"/>
    <n v="1600"/>
    <n v="3750"/>
    <s v="2. Small Company"/>
    <s v="Yes"/>
    <n v="400"/>
    <s v="3. Drive"/>
    <n v="440"/>
    <n v="100"/>
    <s v="0. Right-handed"/>
    <n v="100"/>
    <s v="No"/>
    <n v="9.5"/>
    <n v="0"/>
    <s v="Yes"/>
    <n v="6.5"/>
    <n v="3"/>
    <n v="12"/>
    <n v="0"/>
    <s v="Yes"/>
    <s v="No"/>
    <n v="2"/>
  </r>
  <r>
    <d v="2019-02-04T14:47:33"/>
    <s v="HRMG"/>
    <s v="Female"/>
    <n v="23"/>
    <n v="157"/>
    <x v="21"/>
    <n v="66"/>
    <n v="2000"/>
    <n v="3750"/>
    <s v="1. Large Corporation"/>
    <s v="Yes"/>
    <n v="400"/>
    <s v="4. Carpool"/>
    <n v="0"/>
    <n v="50"/>
    <s v="0. Right-handed"/>
    <n v="55"/>
    <s v="No"/>
    <n v="9.5"/>
    <n v="0"/>
    <s v="Yes"/>
    <n v="6.5"/>
    <n v="31.5"/>
    <n v="30"/>
    <n v="0"/>
    <s v="Yes"/>
    <s v="Yes"/>
    <n v="1"/>
  </r>
  <r>
    <d v="2019-02-04T14:49:25"/>
    <s v="HRMG"/>
    <s v="Male"/>
    <n v="29"/>
    <n v="170"/>
    <x v="17"/>
    <n v="81"/>
    <n v="2400"/>
    <n v="4000"/>
    <s v="2. Small Company"/>
    <s v="No"/>
    <n v="1000"/>
    <s v="2. Public Transport"/>
    <n v="40"/>
    <n v="100"/>
    <s v="0. Right-handed"/>
    <n v="95"/>
    <s v="No"/>
    <n v="10.56"/>
    <n v="4"/>
    <s v="No"/>
    <n v="7"/>
    <n v="1.5"/>
    <n v="40"/>
    <n v="10"/>
    <s v="Yes"/>
    <s v="Yes"/>
    <n v="1"/>
  </r>
  <r>
    <d v="2019-02-04T14:49:29"/>
    <s v="HRMG"/>
    <s v="Female"/>
    <n v="35"/>
    <n v="157"/>
    <x v="21"/>
    <n v="64"/>
    <n v="3900"/>
    <n v="4500"/>
    <s v="3. Non-profit or Government Agency"/>
    <s v="No"/>
    <n v="300"/>
    <s v="3. Drive"/>
    <n v="60"/>
    <n v="80"/>
    <s v="0. Right-handed"/>
    <n v="50"/>
    <s v="Yes"/>
    <n v="9"/>
    <n v="3"/>
    <s v="No"/>
    <n v="7"/>
    <n v="1"/>
    <n v="36"/>
    <n v="7"/>
    <s v="Yes"/>
    <s v="No"/>
    <n v="0"/>
  </r>
  <r>
    <d v="2019-02-04T14:58:03"/>
    <s v="HRMG"/>
    <s v="Male"/>
    <n v="26"/>
    <n v="170"/>
    <x v="17"/>
    <n v="155"/>
    <n v="1200"/>
    <n v="40000"/>
    <s v="2. Small Company"/>
    <s v="No"/>
    <n v="900"/>
    <s v="1. Walk"/>
    <n v="0"/>
    <n v="50"/>
    <s v="0. Right-handed"/>
    <n v="68"/>
    <s v="No"/>
    <s v="7 inches"/>
    <n v="2"/>
    <s v="No"/>
    <n v="6"/>
    <s v="20 hours"/>
    <s v="24 hours"/>
    <n v="0"/>
    <s v="Yes"/>
    <s v="Yes"/>
    <n v="1"/>
  </r>
  <r>
    <d v="2019-02-05T18:58:22"/>
    <s v="BMGT"/>
    <s v="Female"/>
    <n v="21"/>
    <s v="1.68cm"/>
    <x v="22"/>
    <s v="58kg"/>
    <n v="0"/>
    <n v="4000"/>
    <s v="1. Large Corporation"/>
    <s v="Yes"/>
    <n v="2000"/>
    <s v="3. Drive"/>
    <n v="800"/>
    <n v="1000"/>
    <s v="1. Left-handed"/>
    <n v="65"/>
    <s v="No"/>
    <s v="5?"/>
    <s v="none"/>
    <s v="No"/>
    <n v="8"/>
    <n v="40"/>
    <n v="8"/>
    <s v="8 hours"/>
    <s v="Yes"/>
    <s v="No"/>
    <s v="none"/>
  </r>
  <r>
    <d v="2019-02-05T19:11:29"/>
    <s v="BMGT"/>
    <s v="Female"/>
    <n v="24"/>
    <n v="161"/>
    <x v="23"/>
    <n v="52.1"/>
    <n v="0"/>
    <n v="4000"/>
    <s v="1. Large Corporation"/>
    <s v="No"/>
    <n v="1000"/>
    <s v="3. Drive"/>
    <n v="300"/>
    <n v="500"/>
    <s v="0. Right-handed"/>
    <n v="60"/>
    <s v="No"/>
    <n v="9.06"/>
    <n v="0"/>
    <s v="No"/>
    <n v="8"/>
    <n v="14"/>
    <n v="7"/>
    <n v="20"/>
    <s v="Yes"/>
    <s v="Yes"/>
    <n v="0"/>
  </r>
  <r>
    <d v="2019-02-05T19:22:05"/>
    <s v="BMGT"/>
    <s v="Prefer not to say"/>
    <n v="22"/>
    <n v="165"/>
    <x v="8"/>
    <n v="109"/>
    <n v="0"/>
    <n v="2500"/>
    <s v="1. Large Corporation"/>
    <s v="No"/>
    <n v="1000"/>
    <s v="2. Public Transport"/>
    <n v="0"/>
    <n v="30"/>
    <s v="0. Right-handed"/>
    <n v="50"/>
    <s v="Yes"/>
    <n v="9.25"/>
    <n v="0"/>
    <s v="Yes"/>
    <n v="9"/>
    <n v="20"/>
    <n v="30"/>
    <n v="0"/>
    <s v="Yes"/>
    <s v="No"/>
    <n v="3"/>
  </r>
  <r>
    <d v="2019-02-06T15:29:27"/>
    <s v="BMGT"/>
    <s v="Female"/>
    <n v="23"/>
    <s v="168cm"/>
    <x v="22"/>
    <s v="53kilograms"/>
    <n v="0"/>
    <n v="0"/>
    <s v="2. Small Company"/>
    <s v="No"/>
    <n v="1000"/>
    <s v="2. Public Transport"/>
    <n v="50"/>
    <n v="300"/>
    <s v="0. Right-handed"/>
    <n v="80"/>
    <s v="No"/>
    <n v="7"/>
    <n v="0"/>
    <s v="No"/>
    <n v="8"/>
    <n v="20"/>
    <n v="8"/>
    <n v="0"/>
    <s v="Yes"/>
    <s v="No"/>
    <n v="0"/>
  </r>
  <r>
    <d v="2019-02-06T20:15:55"/>
    <s v="BMGT"/>
    <s v="Male"/>
    <n v="21"/>
    <n v="181"/>
    <x v="24"/>
    <n v="70"/>
    <n v="2100"/>
    <n v="6666"/>
    <s v="1. Large Corporation"/>
    <s v="No"/>
    <n v="2100"/>
    <s v="2. Public Transport"/>
    <n v="30"/>
    <n v="30"/>
    <s v="0. Right-handed"/>
    <n v="50"/>
    <s v="No"/>
    <m/>
    <n v="1"/>
    <s v="No"/>
    <n v="8"/>
    <n v="2"/>
    <n v="40"/>
    <n v="20"/>
    <s v="Yes"/>
    <s v="No"/>
    <n v="1"/>
  </r>
  <r>
    <d v="2019-02-06T22:23:30"/>
    <s v="BMGT"/>
    <s v="Male"/>
    <n v="23"/>
    <n v="180"/>
    <x v="25"/>
    <n v="88"/>
    <n v="0"/>
    <n v="3000"/>
    <s v="2. Small Company"/>
    <s v="No"/>
    <n v="1500"/>
    <s v="2. Public Transport"/>
    <n v="0"/>
    <n v="200"/>
    <s v="1. Left-handed"/>
    <n v="70"/>
    <s v="No"/>
    <n v="10"/>
    <n v="0"/>
    <s v="Yes"/>
    <n v="7"/>
    <n v="40"/>
    <n v="25"/>
    <n v="0"/>
    <s v="No"/>
    <s v="Yes"/>
    <n v="0"/>
  </r>
  <r>
    <d v="2019-02-08T04:51:13"/>
    <s v="BMGT"/>
    <s v="Female"/>
    <n v="35"/>
    <n v="160"/>
    <x v="3"/>
    <n v="50"/>
    <n v="3000"/>
    <n v="3000"/>
    <s v="3. Non-profit or Government Agency"/>
    <s v="No"/>
    <n v="1500"/>
    <s v="2. Public Transport"/>
    <n v="130"/>
    <n v="200"/>
    <s v="0. Right-handed"/>
    <n v="60"/>
    <s v="No"/>
    <m/>
    <m/>
    <s v="No"/>
    <n v="7"/>
    <n v="1"/>
    <n v="10"/>
    <n v="20"/>
    <s v="Yes"/>
    <s v="No"/>
    <n v="2"/>
  </r>
  <r>
    <d v="2019-02-08T08:17:24"/>
    <s v="BMGT"/>
    <s v="Male"/>
    <n v="21"/>
    <n v="183"/>
    <x v="26"/>
    <n v="85"/>
    <n v="4400"/>
    <n v="6500"/>
    <s v="2. Small Company"/>
    <s v="Yes"/>
    <n v="500"/>
    <s v="3. Drive"/>
    <n v="500"/>
    <n v="500"/>
    <s v="0. Right-handed"/>
    <n v="120"/>
    <s v="No"/>
    <n v="12"/>
    <n v="10"/>
    <s v="Yes"/>
    <n v="7"/>
    <s v="1 hour"/>
    <n v="30"/>
    <n v="30"/>
    <s v="Yes"/>
    <s v="Yes"/>
    <n v="2"/>
  </r>
  <r>
    <d v="2019-02-08T08:23:36"/>
    <s v="BMGT"/>
    <s v="Male"/>
    <n v="30"/>
    <n v="178"/>
    <x v="16"/>
    <n v="75"/>
    <n v="3500"/>
    <n v="4500"/>
    <s v="1. Large Corporation"/>
    <s v="No"/>
    <n v="2000"/>
    <s v="3. Drive"/>
    <n v="250"/>
    <n v="80"/>
    <s v="0. Right-handed"/>
    <n v="77"/>
    <s v="No"/>
    <n v="10"/>
    <n v="3"/>
    <s v="No"/>
    <n v="7"/>
    <n v="1"/>
    <n v="15"/>
    <n v="0"/>
    <s v="Yes"/>
    <s v="Yes"/>
    <n v="2"/>
  </r>
  <r>
    <d v="2019-02-08T08:25:02"/>
    <s v="BMGT"/>
    <s v="Gender Apathetic"/>
    <n v="23"/>
    <n v="195"/>
    <x v="27"/>
    <n v="110"/>
    <n v="5200"/>
    <n v="6000"/>
    <s v="4. Other"/>
    <s v="Yes"/>
    <n v="400"/>
    <s v="3. Drive"/>
    <n v="100"/>
    <n v="50"/>
    <s v="0. Right-handed"/>
    <n v="85"/>
    <s v="No"/>
    <n v="12.2"/>
    <n v="0"/>
    <s v="Yes"/>
    <n v="5"/>
    <n v="2"/>
    <n v="20"/>
    <n v="8"/>
    <s v="No"/>
    <s v="No"/>
    <n v="0.5"/>
  </r>
  <r>
    <d v="2019-02-08T08:36:24"/>
    <s v="BMGT"/>
    <s v="Male"/>
    <n v="26"/>
    <n v="175"/>
    <x v="1"/>
    <s v="67kg"/>
    <n v="0"/>
    <n v="70000"/>
    <s v="4. Other"/>
    <s v="Yes"/>
    <n v="200"/>
    <s v="3. Drive"/>
    <n v="100"/>
    <n v="20"/>
    <s v="0. Right-handed"/>
    <n v="74"/>
    <s v="No"/>
    <m/>
    <n v="0"/>
    <s v="No"/>
    <n v="7"/>
    <n v="1"/>
    <n v="35"/>
    <n v="0"/>
    <s v="Yes"/>
    <s v="No"/>
    <n v="1"/>
  </r>
  <r>
    <d v="2019-02-08T08:37:17"/>
    <s v="BMGT"/>
    <s v="Male"/>
    <n v="23"/>
    <n v="71"/>
    <x v="6"/>
    <n v="111"/>
    <n v="3200"/>
    <m/>
    <s v="1. Large Corporation"/>
    <s v="Yes"/>
    <n v="400"/>
    <s v="3. Drive"/>
    <n v="300"/>
    <n v="200"/>
    <s v="0. Right-handed"/>
    <n v="50"/>
    <s v="Yes"/>
    <n v="11"/>
    <n v="10"/>
    <s v="No"/>
    <n v="4"/>
    <n v="5"/>
    <s v="&gt;25"/>
    <n v="0"/>
    <s v="Yes"/>
    <s v="No"/>
    <n v="2"/>
  </r>
  <r>
    <d v="2019-02-08T08:38:09"/>
    <s v="BMGT"/>
    <s v="Female"/>
    <n v="10"/>
    <m/>
    <x v="6"/>
    <n v="61"/>
    <n v="2400"/>
    <n v="5000"/>
    <s v="2. Small Company"/>
    <s v="No"/>
    <n v="0"/>
    <s v="5. Other"/>
    <n v="450"/>
    <n v="0"/>
    <s v="0. Right-handed"/>
    <n v="0"/>
    <s v="No"/>
    <n v="4"/>
    <n v="0"/>
    <s v="No"/>
    <n v="7"/>
    <n v="10"/>
    <n v="5"/>
    <n v="0"/>
    <s v="No"/>
    <s v="No"/>
    <n v="0"/>
  </r>
  <r>
    <d v="2019-02-08T08:45:16"/>
    <s v="BMGT"/>
    <s v="Female"/>
    <n v="20"/>
    <n v="165"/>
    <x v="8"/>
    <n v="54"/>
    <n v="2500"/>
    <s v="4k?"/>
    <s v="1. Large Corporation"/>
    <s v="Yes"/>
    <n v="400"/>
    <s v="2. Public Transport"/>
    <s v="upass so 40?"/>
    <n v="150"/>
    <s v="0. Right-handed"/>
    <n v="50"/>
    <s v="No"/>
    <m/>
    <n v="0"/>
    <s v="No"/>
    <n v="5"/>
    <n v="35"/>
    <n v="15"/>
    <n v="16"/>
    <s v="Yes"/>
    <s v="Yes"/>
    <n v="1"/>
  </r>
  <r>
    <d v="2019-02-08T09:14:59"/>
    <s v="BMGT"/>
    <s v="Male"/>
    <n v="20"/>
    <n v="180"/>
    <x v="25"/>
    <n v="75"/>
    <n v="3800"/>
    <n v="5000"/>
    <s v="1. Large Corporation"/>
    <s v="Yes"/>
    <n v="350"/>
    <s v="3. Drive"/>
    <n v="120"/>
    <n v="350"/>
    <s v="0. Right-handed"/>
    <n v="105"/>
    <s v="No"/>
    <m/>
    <n v="0"/>
    <s v="No"/>
    <n v="5"/>
    <n v="6"/>
    <n v="28"/>
    <n v="24"/>
    <s v="Yes"/>
    <s v="No"/>
    <n v="0.5"/>
  </r>
  <r>
    <d v="2019-02-08T10:10:53"/>
    <s v="BMGT"/>
    <s v="Female"/>
    <n v="20"/>
    <s v="154 cm"/>
    <x v="28"/>
    <n v="120"/>
    <n v="0"/>
    <n v="50000"/>
    <s v="1. Large Corporation"/>
    <s v="Yes"/>
    <n v="50"/>
    <s v="2. Public Transport"/>
    <n v="50"/>
    <n v="20"/>
    <s v="0. Right-handed"/>
    <n v="50"/>
    <s v="No"/>
    <s v="9 inches"/>
    <n v="0"/>
    <s v="No"/>
    <n v="7"/>
    <n v="15"/>
    <n v="10"/>
    <n v="0"/>
    <s v="Yes"/>
    <s v="No"/>
    <n v="1"/>
  </r>
  <r>
    <d v="2019-02-08T10:18:11"/>
    <s v="BMGT"/>
    <s v="Male"/>
    <n v="19"/>
    <n v="175"/>
    <x v="1"/>
    <n v="63"/>
    <n v="0"/>
    <n v="50000"/>
    <s v="1. Large Corporation"/>
    <s v="Yes"/>
    <n v="100"/>
    <s v="2. Public Transport"/>
    <n v="50"/>
    <n v="50"/>
    <s v="0. Right-handed"/>
    <n v="100"/>
    <s v="No"/>
    <n v="10"/>
    <n v="0"/>
    <s v="No"/>
    <n v="8"/>
    <n v="10"/>
    <n v="5"/>
    <n v="0"/>
    <s v="Yes"/>
    <s v="No"/>
    <n v="0"/>
  </r>
  <r>
    <d v="2019-02-08T10:30:29"/>
    <s v="BMGT"/>
    <s v="Female"/>
    <n v="23"/>
    <n v="175"/>
    <x v="1"/>
    <n v="70"/>
    <n v="3300"/>
    <n v="4000"/>
    <s v="1. Large Corporation"/>
    <s v="Yes"/>
    <n v="1500"/>
    <s v="3. Drive"/>
    <n v="50"/>
    <n v="20"/>
    <s v="0. Right-handed"/>
    <n v="40"/>
    <s v="No"/>
    <n v="10.4"/>
    <n v="0"/>
    <s v="No"/>
    <n v="7"/>
    <n v="5"/>
    <n v="15"/>
    <n v="0"/>
    <s v="Yes"/>
    <s v="No"/>
    <n v="0"/>
  </r>
  <r>
    <d v="2019-02-08T10:33:40"/>
    <s v="BMGT"/>
    <s v="Male"/>
    <n v="22"/>
    <n v="178"/>
    <x v="16"/>
    <n v="77"/>
    <n v="300"/>
    <n v="5000"/>
    <s v="1. Large Corporation"/>
    <s v="No"/>
    <n v="2000"/>
    <s v="2. Public Transport"/>
    <n v="50"/>
    <n v="50"/>
    <s v="2. Ambidextrous"/>
    <n v="50"/>
    <s v="No"/>
    <n v="25"/>
    <n v="0"/>
    <s v="No"/>
    <n v="8"/>
    <n v="30"/>
    <n v="4"/>
    <n v="8"/>
    <s v="Yes"/>
    <s v="No"/>
    <n v="1"/>
  </r>
  <r>
    <d v="2019-02-08T10:34:23"/>
    <s v="BMGT"/>
    <s v="Male"/>
    <n v="29"/>
    <n v="185"/>
    <x v="7"/>
    <n v="98"/>
    <n v="0"/>
    <s v="60 000"/>
    <s v="2. Small Company"/>
    <s v="No"/>
    <n v="2200"/>
    <s v="3. Drive"/>
    <n v="150"/>
    <n v="130"/>
    <s v="0. Right-handed"/>
    <n v="70"/>
    <s v="No"/>
    <m/>
    <n v="0"/>
    <s v="No"/>
    <n v="6"/>
    <n v="6"/>
    <n v="5"/>
    <n v="10"/>
    <s v="Yes"/>
    <s v="Yes"/>
    <n v="1"/>
  </r>
  <r>
    <d v="2019-02-08T10:37:20"/>
    <s v="BMGT"/>
    <s v="Male"/>
    <n v="23"/>
    <n v="176"/>
    <x v="18"/>
    <n v="83"/>
    <n v="2500"/>
    <n v="5000"/>
    <s v="3. Non-profit or Government Agency"/>
    <s v="No"/>
    <n v="2000"/>
    <s v="3. Drive"/>
    <n v="1000"/>
    <n v="200"/>
    <s v="2. Ambidextrous"/>
    <n v="120"/>
    <s v="Yes"/>
    <n v="10.5"/>
    <n v="0"/>
    <s v="No"/>
    <n v="5"/>
    <n v="12"/>
    <n v="30"/>
    <n v="8"/>
    <s v="Yes"/>
    <s v="No"/>
    <n v="2"/>
  </r>
  <r>
    <d v="2019-02-08T10:38:30"/>
    <s v="BMGT"/>
    <s v="Female"/>
    <n v="30"/>
    <n v="158"/>
    <x v="14"/>
    <n v="56"/>
    <n v="2600"/>
    <n v="3200"/>
    <s v="2. Small Company"/>
    <s v="Yes"/>
    <n v="2000"/>
    <s v="2. Public Transport"/>
    <n v="40"/>
    <n v="600"/>
    <s v="0. Right-handed"/>
    <m/>
    <s v="No"/>
    <n v="14"/>
    <n v="4"/>
    <s v="Yes"/>
    <n v="6.5"/>
    <n v="10"/>
    <n v="14"/>
    <n v="3"/>
    <s v="Yes"/>
    <s v="Yes"/>
    <n v="0"/>
  </r>
  <r>
    <d v="2019-02-08T10:40:16"/>
    <s v="BMGT"/>
    <s v="non binary"/>
    <n v="19"/>
    <n v="175"/>
    <x v="1"/>
    <n v="75"/>
    <n v="2500"/>
    <n v="6000"/>
    <s v="1. Large Corporation"/>
    <s v="Yes"/>
    <n v="500"/>
    <s v="2. Public Transport"/>
    <n v="40"/>
    <n v="100"/>
    <s v="0. Right-handed"/>
    <n v="100"/>
    <s v="No"/>
    <n v="10.6"/>
    <n v="2"/>
    <s v="Yes"/>
    <n v="5"/>
    <n v="3"/>
    <n v="1"/>
    <n v="60"/>
    <s v="Yes"/>
    <s v="Yes"/>
    <s v="less than one"/>
  </r>
  <r>
    <d v="2019-02-08T10:40:39"/>
    <s v="BMGT"/>
    <s v="Female"/>
    <n v="24"/>
    <n v="165"/>
    <x v="8"/>
    <n v="52"/>
    <n v="3750"/>
    <n v="5000"/>
    <s v="1. Large Corporation"/>
    <s v="Yes"/>
    <n v="200"/>
    <s v="3. Drive"/>
    <n v="680"/>
    <n v="210"/>
    <s v="0. Right-handed"/>
    <n v="85"/>
    <s v="No"/>
    <n v="10.25"/>
    <n v="0"/>
    <s v="No"/>
    <n v="8"/>
    <n v="3"/>
    <n v="25"/>
    <n v="0"/>
    <s v="Yes"/>
    <s v="No"/>
    <n v="0"/>
  </r>
  <r>
    <d v="2019-02-08T10:42:25"/>
    <s v="BMGT"/>
    <s v="Male"/>
    <n v="46"/>
    <n v="1.78"/>
    <x v="16"/>
    <n v="90"/>
    <n v="10700"/>
    <n v="5000"/>
    <s v="1. Large Corporation"/>
    <s v="No"/>
    <n v="3500"/>
    <s v="2. Public Transport"/>
    <n v="0"/>
    <n v="500"/>
    <s v="0. Right-handed"/>
    <n v="320"/>
    <s v="Yes"/>
    <n v="10.199999999999999"/>
    <n v="3"/>
    <s v="No"/>
    <n v="7"/>
    <n v="0"/>
    <n v="10"/>
    <n v="0"/>
    <s v="Yes"/>
    <s v="Yes"/>
    <n v="3"/>
  </r>
  <r>
    <d v="2019-02-08T10:42:25"/>
    <s v="BMGT"/>
    <s v="Female"/>
    <n v="28"/>
    <n v="158"/>
    <x v="14"/>
    <n v="57"/>
    <n v="2800"/>
    <n v="4000"/>
    <s v="1. Large Corporation"/>
    <s v="Yes"/>
    <n v="500"/>
    <s v="2. Public Transport"/>
    <n v="0"/>
    <n v="100"/>
    <s v="0. Right-handed"/>
    <n v="75"/>
    <s v="No"/>
    <n v="9"/>
    <n v="1"/>
    <s v="No"/>
    <n v="7"/>
    <n v="4"/>
    <n v="25"/>
    <n v="0"/>
    <s v="Yes"/>
    <s v="Yes"/>
    <n v="1"/>
  </r>
  <r>
    <d v="2019-02-08T10:45:55"/>
    <s v="BMGT"/>
    <s v="Male"/>
    <n v="20"/>
    <n v="182"/>
    <x v="29"/>
    <n v="80"/>
    <n v="0"/>
    <n v="3750"/>
    <s v="2. Small Company"/>
    <s v="Yes"/>
    <n v="300"/>
    <s v="3. Drive"/>
    <n v="100"/>
    <n v="100"/>
    <s v="0. Right-handed"/>
    <n v="50"/>
    <s v="No"/>
    <n v="10.35"/>
    <n v="8"/>
    <s v="No"/>
    <n v="6"/>
    <n v="12"/>
    <n v="15"/>
    <n v="0"/>
    <s v="Yes"/>
    <s v="No"/>
    <n v="2"/>
  </r>
  <r>
    <d v="2019-02-08T10:48:57"/>
    <s v="BMGT"/>
    <s v="Male"/>
    <n v="24"/>
    <n v="180"/>
    <x v="25"/>
    <n v="81"/>
    <n v="2560"/>
    <n v="3520"/>
    <s v="2. Small Company"/>
    <s v="No"/>
    <n v="900"/>
    <s v="2. Public Transport"/>
    <n v="80"/>
    <n v="400"/>
    <s v="0. Right-handed"/>
    <n v="80"/>
    <s v="No"/>
    <n v="10.5"/>
    <n v="15"/>
    <s v="Yes"/>
    <n v="5.5"/>
    <s v="Too much."/>
    <n v="12"/>
    <n v="10"/>
    <s v="Yes"/>
    <s v="No"/>
    <s v="None."/>
  </r>
  <r>
    <d v="2019-02-08T10:50:48"/>
    <s v="BMGT"/>
    <s v="Female"/>
    <n v="23"/>
    <n v="170"/>
    <x v="17"/>
    <n v="69"/>
    <n v="2500"/>
    <n v="4500"/>
    <s v="4. Other"/>
    <s v="Yes"/>
    <n v="1500"/>
    <s v="3. Drive"/>
    <n v="200"/>
    <n v="100"/>
    <s v="2. Ambidextrous"/>
    <n v="90"/>
    <s v="No"/>
    <n v="9.6875"/>
    <n v="1"/>
    <s v="No"/>
    <n v="6"/>
    <n v="18"/>
    <n v="84"/>
    <n v="6"/>
    <s v="Yes"/>
    <s v="Yes"/>
    <n v="2"/>
  </r>
  <r>
    <d v="2019-02-08T10:51:41"/>
    <s v="BMGT"/>
    <s v="Male"/>
    <n v="26"/>
    <n v="190"/>
    <x v="30"/>
    <n v="77"/>
    <n v="3000"/>
    <n v="6200"/>
    <s v="1. Large Corporation"/>
    <s v="Yes"/>
    <n v="450"/>
    <s v="3. Drive"/>
    <n v="160"/>
    <n v="40"/>
    <s v="0. Right-handed"/>
    <n v="60"/>
    <s v="Yes"/>
    <n v="11.25"/>
    <n v="8"/>
    <s v="No"/>
    <n v="6"/>
    <n v="2"/>
    <n v="7"/>
    <n v="6.5"/>
    <s v="Yes"/>
    <s v="Yes"/>
    <n v="4"/>
  </r>
  <r>
    <d v="2019-02-08T10:52:34"/>
    <s v="BMGT"/>
    <s v="Female"/>
    <n v="19"/>
    <n v="170.6"/>
    <x v="31"/>
    <n v="70.400000000000006"/>
    <n v="3800"/>
    <n v="4750"/>
    <s v="1. Large Corporation"/>
    <s v="Yes"/>
    <s v="150-200"/>
    <s v="3. Drive"/>
    <n v="380"/>
    <m/>
    <s v="0. Right-handed"/>
    <n v="0"/>
    <s v="No"/>
    <n v="9.8000000000000007"/>
    <n v="3"/>
    <s v="Yes"/>
    <n v="8"/>
    <n v="3"/>
    <n v="30"/>
    <s v="16-24"/>
    <s v="Yes"/>
    <s v="Yes"/>
    <n v="1"/>
  </r>
  <r>
    <d v="2019-02-08T10:54:39"/>
    <s v="BMGT"/>
    <s v="Male"/>
    <n v="19"/>
    <n v="188"/>
    <x v="32"/>
    <n v="69"/>
    <n v="2000"/>
    <n v="3500"/>
    <s v="2. Small Company"/>
    <s v="Yes"/>
    <n v="0"/>
    <s v="3. Drive"/>
    <n v="150"/>
    <n v="150"/>
    <s v="0. Right-handed"/>
    <n v="55"/>
    <s v="No"/>
    <n v="10.6"/>
    <n v="4"/>
    <s v="No"/>
    <n v="7"/>
    <n v="10"/>
    <n v="20"/>
    <n v="5"/>
    <s v="Yes"/>
    <s v="No"/>
    <n v="1"/>
  </r>
  <r>
    <d v="2019-02-08T12:16:58"/>
    <s v="BMGT"/>
    <s v="Female"/>
    <n v="19"/>
    <n v="168"/>
    <x v="22"/>
    <n v="62.3"/>
    <n v="0"/>
    <n v="3200"/>
    <s v="1. Large Corporation"/>
    <s v="No"/>
    <n v="1100"/>
    <s v="1. Walk"/>
    <n v="0"/>
    <n v="120"/>
    <s v="0. Right-handed"/>
    <n v="45"/>
    <s v="Yes"/>
    <n v="7.5"/>
    <n v="3"/>
    <s v="Yes"/>
    <n v="6"/>
    <m/>
    <m/>
    <n v="0"/>
    <s v="Yes"/>
    <s v="Yes"/>
    <n v="0"/>
  </r>
  <r>
    <d v="2019-02-08T12:39:22"/>
    <s v="BMGT"/>
    <s v="Female"/>
    <n v="26"/>
    <s v="165cm"/>
    <x v="8"/>
    <s v="48kg"/>
    <n v="0"/>
    <n v="3000"/>
    <s v="1. Large Corporation"/>
    <s v="No"/>
    <n v="800"/>
    <s v="2. Public Transport"/>
    <n v="100"/>
    <n v="500"/>
    <s v="0. Right-handed"/>
    <n v="48"/>
    <s v="Yes"/>
    <s v="idk"/>
    <s v="it depends"/>
    <s v="Yes"/>
    <n v="8"/>
    <n v="22"/>
    <n v="60"/>
    <n v="0"/>
    <s v="Yes"/>
    <s v="No"/>
    <n v="0"/>
  </r>
  <r>
    <d v="2019-02-11T11:36:10"/>
    <s v="HRMG"/>
    <s v="Female"/>
    <n v="27"/>
    <n v="175"/>
    <x v="1"/>
    <n v="74"/>
    <n v="3600"/>
    <n v="4500"/>
    <s v="4. Other"/>
    <s v="No"/>
    <m/>
    <s v="5. Other"/>
    <n v="10"/>
    <n v="10"/>
    <s v="0. Right-handed"/>
    <n v="85"/>
    <s v="No"/>
    <m/>
    <n v="6"/>
    <s v="No"/>
    <n v="8"/>
    <n v="3"/>
    <n v="6"/>
    <n v="0"/>
    <s v="Yes"/>
    <s v="No"/>
    <n v="2"/>
  </r>
  <r>
    <d v="2019-02-14T20:22:04"/>
    <s v="BMGT"/>
    <s v="Female"/>
    <n v="24"/>
    <n v="162"/>
    <x v="10"/>
    <n v="99"/>
    <n v="0"/>
    <n v="5000"/>
    <s v="1. Large Corporation"/>
    <s v="No"/>
    <n v="12000"/>
    <s v="3. Drive"/>
    <n v="500"/>
    <n v="3000"/>
    <s v="0. Right-handed"/>
    <n v="140"/>
    <s v="Yes"/>
    <n v="40"/>
    <n v="0"/>
    <s v="No"/>
    <n v="7"/>
    <n v="3"/>
    <n v="5"/>
    <n v="0"/>
    <s v="Yes"/>
    <s v="No"/>
    <n v="0"/>
  </r>
  <r>
    <d v="2019-02-22T09:07:23"/>
    <s v="BMGT"/>
    <s v="Male"/>
    <n v="20"/>
    <n v="180"/>
    <x v="25"/>
    <n v="70"/>
    <n v="2500"/>
    <n v="4500"/>
    <s v="3. Non-profit or Government Agency"/>
    <s v="Yes"/>
    <n v="0"/>
    <s v="3. Drive"/>
    <n v="100"/>
    <n v="100"/>
    <s v="0. Right-handed"/>
    <n v="80"/>
    <s v="No"/>
    <n v="10.5"/>
    <n v="1"/>
    <s v="No"/>
    <n v="7"/>
    <n v="4"/>
    <n v="12"/>
    <n v="0"/>
    <s v="Yes"/>
    <s v="No"/>
    <n v="1"/>
  </r>
  <r>
    <d v="2019-09-09T17:01:07"/>
    <s v="BABI"/>
    <s v="Female"/>
    <n v="33"/>
    <n v="167"/>
    <x v="33"/>
    <n v="70"/>
    <n v="4000"/>
    <n v="4000"/>
    <s v="1. Large Corporation"/>
    <s v="No"/>
    <n v="2500"/>
    <s v="2. Public Transport"/>
    <n v="70"/>
    <n v="250"/>
    <s v="0. Right-handed"/>
    <n v="120"/>
    <s v="Yes"/>
    <n v="9.68"/>
    <n v="0"/>
    <s v="No"/>
    <n v="7"/>
    <n v="1"/>
    <n v="0"/>
    <n v="40"/>
    <s v="No"/>
    <s v="Yes"/>
    <n v="0"/>
  </r>
  <r>
    <d v="2019-09-09T19:14:36"/>
    <s v="BABI"/>
    <s v="Female"/>
    <n v="26"/>
    <n v="160"/>
    <x v="3"/>
    <n v="50"/>
    <n v="5200"/>
    <s v="no idea"/>
    <s v="1. Large Corporation"/>
    <s v="Yes"/>
    <n v="1000"/>
    <s v="2. Public Transport"/>
    <n v="100"/>
    <n v="500"/>
    <s v="0. Right-handed"/>
    <n v="100"/>
    <s v="No"/>
    <s v="no idea"/>
    <n v="20"/>
    <s v="No"/>
    <n v="7"/>
    <n v="15"/>
    <n v="2"/>
    <n v="40"/>
    <s v="Yes"/>
    <s v="No"/>
    <n v="0"/>
  </r>
  <r>
    <d v="2019-09-09T19:14:53"/>
    <s v="BABI"/>
    <s v="Male"/>
    <n v="29"/>
    <n v="180"/>
    <x v="25"/>
    <n v="65"/>
    <n v="4500"/>
    <n v="7000"/>
    <s v="1. Large Corporation"/>
    <s v="Yes"/>
    <n v="1000"/>
    <s v="3. Drive"/>
    <n v="1000"/>
    <n v="500"/>
    <s v="0. Right-handed"/>
    <n v="50"/>
    <s v="No"/>
    <n v="10"/>
    <n v="0"/>
    <s v="No"/>
    <n v="7"/>
    <n v="5"/>
    <n v="10"/>
    <n v="40"/>
    <s v="Yes"/>
    <s v="Yes"/>
    <n v="3"/>
  </r>
  <r>
    <d v="2019-09-09T19:15:34"/>
    <s v="BABI"/>
    <s v="Male"/>
    <n v="22"/>
    <n v="175"/>
    <x v="1"/>
    <n v="59"/>
    <n v="2600"/>
    <n v="3000"/>
    <s v="1. Large Corporation"/>
    <s v="Yes"/>
    <n v="150"/>
    <s v="3. Drive"/>
    <n v="10"/>
    <n v="300"/>
    <s v="0. Right-handed"/>
    <n v="40"/>
    <s v="No"/>
    <m/>
    <n v="3"/>
    <s v="No"/>
    <n v="8"/>
    <n v="21"/>
    <n v="2"/>
    <n v="40"/>
    <s v="Yes"/>
    <s v="No"/>
    <n v="3"/>
  </r>
  <r>
    <d v="2019-09-09T19:15:42"/>
    <s v="BABI"/>
    <s v="Female"/>
    <n v="27"/>
    <n v="166"/>
    <x v="34"/>
    <n v="70"/>
    <n v="1600"/>
    <n v="2300"/>
    <s v="3. Non-profit or Government Agency"/>
    <s v="Yes"/>
    <n v="200"/>
    <s v="2. Public Transport"/>
    <n v="60"/>
    <n v="70"/>
    <s v="0. Right-handed"/>
    <n v="45"/>
    <s v="No"/>
    <n v="11"/>
    <n v="0"/>
    <s v="No"/>
    <n v="7"/>
    <n v="10"/>
    <n v="0"/>
    <n v="40"/>
    <s v="Yes"/>
    <s v="No"/>
    <n v="3"/>
  </r>
  <r>
    <d v="2019-09-09T19:15:54"/>
    <s v="BABI"/>
    <s v="Male"/>
    <n v="29"/>
    <n v="171"/>
    <x v="35"/>
    <n v="64"/>
    <n v="1600"/>
    <n v="2000"/>
    <s v="3. Non-profit or Government Agency"/>
    <s v="No"/>
    <n v="1800"/>
    <s v="2. Public Transport"/>
    <n v="40"/>
    <n v="100"/>
    <s v="1. Left-handed"/>
    <n v="72"/>
    <s v="No"/>
    <m/>
    <n v="3"/>
    <s v="Yes"/>
    <n v="7"/>
    <n v="5"/>
    <m/>
    <n v="50"/>
    <s v="Yes"/>
    <s v="No"/>
    <n v="3"/>
  </r>
  <r>
    <d v="2019-09-09T19:15:59"/>
    <s v="BABI"/>
    <s v="Female"/>
    <n v="25"/>
    <n v="165"/>
    <x v="8"/>
    <n v="60"/>
    <n v="5000"/>
    <n v="5500"/>
    <s v="2. Small Company"/>
    <s v="No"/>
    <n v="2000"/>
    <s v="1. Walk"/>
    <n v="0"/>
    <n v="100"/>
    <s v="0. Right-handed"/>
    <n v="50"/>
    <s v="No"/>
    <s v="9 1/4"/>
    <n v="2"/>
    <s v="Yes"/>
    <n v="8"/>
    <n v="5"/>
    <n v="0"/>
    <n v="40"/>
    <s v="Yes"/>
    <s v="No"/>
    <n v="4"/>
  </r>
  <r>
    <d v="2019-09-09T19:16:02"/>
    <s v="BABI"/>
    <s v="Male"/>
    <n v="27"/>
    <n v="180"/>
    <x v="25"/>
    <n v="70"/>
    <n v="0"/>
    <n v="5000"/>
    <s v="2. Small Company"/>
    <s v="No"/>
    <m/>
    <s v="1. Walk"/>
    <n v="0"/>
    <n v="1000"/>
    <s v="0. Right-handed"/>
    <n v="90"/>
    <s v="No"/>
    <m/>
    <n v="10"/>
    <s v="No"/>
    <n v="7"/>
    <n v="1"/>
    <n v="10"/>
    <n v="40"/>
    <s v="Yes"/>
    <s v="Yes"/>
    <n v="0"/>
  </r>
  <r>
    <d v="2019-09-09T19:16:04"/>
    <s v="BABI"/>
    <s v="Male"/>
    <n v="24"/>
    <n v="175"/>
    <x v="1"/>
    <n v="108"/>
    <n v="52000"/>
    <n v="4500"/>
    <s v="3. Non-profit or Government Agency"/>
    <s v="Yes"/>
    <n v="400"/>
    <s v="2. Public Transport"/>
    <n v="30"/>
    <n v="50"/>
    <s v="0. Right-handed"/>
    <n v="55"/>
    <s v="No"/>
    <s v="10 3/16&quot;"/>
    <n v="0"/>
    <s v="No"/>
    <n v="5"/>
    <n v="50"/>
    <n v="0"/>
    <n v="35"/>
    <s v="Yes"/>
    <s v="Yes"/>
    <n v="100"/>
  </r>
  <r>
    <d v="2019-09-09T19:16:10"/>
    <s v="BABI"/>
    <s v="Male"/>
    <n v="34"/>
    <n v="191"/>
    <x v="36"/>
    <n v="113"/>
    <n v="8000"/>
    <n v="8000"/>
    <s v="1. Large Corporation"/>
    <s v="Yes"/>
    <n v="600"/>
    <s v="3. Drive"/>
    <n v="50"/>
    <n v="200"/>
    <s v="0. Right-handed"/>
    <n v="70"/>
    <s v="No"/>
    <n v="34.5"/>
    <n v="0"/>
    <s v="No"/>
    <n v="8"/>
    <n v="1"/>
    <n v="5"/>
    <n v="37.5"/>
    <s v="Yes"/>
    <s v="Yes"/>
    <n v="1"/>
  </r>
  <r>
    <d v="2019-09-09T19:16:23"/>
    <s v="BABI"/>
    <s v="Female"/>
    <n v="26"/>
    <n v="171"/>
    <x v="35"/>
    <n v="60"/>
    <n v="5000"/>
    <n v="6000"/>
    <s v="1. Large Corporation"/>
    <s v="No"/>
    <n v="500"/>
    <s v="2. Public Transport"/>
    <n v="140"/>
    <n v="500"/>
    <s v="0. Right-handed"/>
    <n v="70"/>
    <s v="No"/>
    <n v="9.6"/>
    <n v="10"/>
    <s v="No"/>
    <n v="7"/>
    <n v="5"/>
    <n v="5"/>
    <n v="5"/>
    <s v="Yes"/>
    <s v="Yes"/>
    <n v="1"/>
  </r>
  <r>
    <d v="2019-09-09T19:17:03"/>
    <s v="BABI"/>
    <s v="Male"/>
    <n v="28"/>
    <n v="178"/>
    <x v="16"/>
    <n v="86"/>
    <n v="4000"/>
    <n v="5000"/>
    <s v="2. Small Company"/>
    <s v="No"/>
    <n v="1200"/>
    <s v="2. Public Transport"/>
    <n v="40"/>
    <n v="300"/>
    <s v="0. Right-handed"/>
    <n v="50"/>
    <s v="No"/>
    <n v="13"/>
    <n v="5"/>
    <s v="No"/>
    <n v="7"/>
    <n v="7"/>
    <n v="10"/>
    <n v="40"/>
    <s v="Yes"/>
    <s v="Yes"/>
    <n v="2"/>
  </r>
  <r>
    <d v="2019-09-09T19:17:06"/>
    <s v="BABI"/>
    <s v="Male"/>
    <n v="40"/>
    <n v="150"/>
    <x v="15"/>
    <n v="70"/>
    <n v="4000"/>
    <n v="8000"/>
    <s v="2. Small Company"/>
    <s v="No"/>
    <n v="1800"/>
    <s v="2. Public Transport"/>
    <n v="100"/>
    <n v="10"/>
    <s v="2. Ambidextrous"/>
    <n v="40"/>
    <s v="Yes"/>
    <n v="10"/>
    <n v="2"/>
    <s v="Yes"/>
    <n v="8"/>
    <n v="2"/>
    <n v="0"/>
    <n v="30"/>
    <s v="Yes"/>
    <s v="Yes"/>
    <n v="1"/>
  </r>
  <r>
    <d v="2019-09-09T19:17:22"/>
    <s v="BABI"/>
    <s v="Male"/>
    <n v="32"/>
    <n v="180"/>
    <x v="25"/>
    <n v="86"/>
    <n v="2800"/>
    <n v="5500"/>
    <s v="2. Small Company"/>
    <s v="No"/>
    <n v="775"/>
    <s v="2. Public Transport"/>
    <m/>
    <n v="30"/>
    <s v="0. Right-handed"/>
    <n v="65"/>
    <s v="No"/>
    <n v="11"/>
    <n v="16"/>
    <s v="Yes"/>
    <n v="7"/>
    <n v="2"/>
    <n v="0"/>
    <n v="14"/>
    <s v="No"/>
    <s v="Yes"/>
    <n v="1"/>
  </r>
  <r>
    <d v="2019-09-09T19:17:42"/>
    <s v="BABI"/>
    <s v="Male"/>
    <n v="24"/>
    <n v="168"/>
    <x v="22"/>
    <n v="72"/>
    <n v="4400"/>
    <n v="6000"/>
    <s v="2. Small Company"/>
    <s v="No"/>
    <n v="1800"/>
    <s v="2. Public Transport"/>
    <n v="140"/>
    <n v="600"/>
    <s v="0. Right-handed"/>
    <n v="64"/>
    <s v="No"/>
    <n v="10.43"/>
    <n v="12"/>
    <s v="No"/>
    <n v="8"/>
    <n v="14"/>
    <n v="14"/>
    <n v="40"/>
    <s v="Yes"/>
    <s v="No"/>
    <n v="1.5"/>
  </r>
  <r>
    <d v="2019-09-09T19:17:49"/>
    <s v="BABI"/>
    <s v="Female"/>
    <n v="35"/>
    <n v="164"/>
    <x v="4"/>
    <n v="64"/>
    <n v="60000"/>
    <n v="4000"/>
    <s v="3. Non-profit or Government Agency"/>
    <s v="No"/>
    <n v="4000"/>
    <s v="3. Drive"/>
    <n v="65"/>
    <n v="500"/>
    <s v="0. Right-handed"/>
    <n v="72"/>
    <s v="No"/>
    <n v="9.6"/>
    <s v="none"/>
    <s v="No"/>
    <n v="7"/>
    <n v="2"/>
    <n v="0"/>
    <n v="35"/>
    <s v="Yes"/>
    <s v="Yes"/>
    <n v="0.5"/>
  </r>
  <r>
    <d v="2019-09-09T19:17:55"/>
    <s v="BABI"/>
    <s v="Female"/>
    <n v="26"/>
    <n v="164"/>
    <x v="4"/>
    <n v="64"/>
    <n v="3300"/>
    <n v="4000"/>
    <s v="2. Small Company"/>
    <s v="No"/>
    <n v="1600"/>
    <s v="2. Public Transport"/>
    <n v="200"/>
    <n v="400"/>
    <s v="0. Right-handed"/>
    <n v="60"/>
    <s v="No"/>
    <n v="9"/>
    <n v="10"/>
    <s v="Yes"/>
    <n v="6"/>
    <n v="8"/>
    <n v="4"/>
    <n v="37.5"/>
    <s v="No"/>
    <s v="Yes"/>
    <n v="2"/>
  </r>
  <r>
    <d v="2019-09-09T19:19:00"/>
    <s v="BABI"/>
    <s v="Male"/>
    <n v="42"/>
    <n v="178"/>
    <x v="16"/>
    <n v="68"/>
    <n v="8000"/>
    <n v="10000"/>
    <s v="3. Non-profit or Government Agency"/>
    <s v="No"/>
    <n v="7000"/>
    <s v="3. Drive"/>
    <n v="50"/>
    <n v="200"/>
    <s v="0. Right-handed"/>
    <n v="50"/>
    <s v="No"/>
    <n v="9"/>
    <n v="0"/>
    <s v="No"/>
    <n v="7"/>
    <n v="2"/>
    <n v="2"/>
    <n v="40"/>
    <s v="Yes"/>
    <s v="Yes"/>
    <n v="2"/>
  </r>
  <r>
    <d v="2019-09-09T21:01:45"/>
    <s v="BABI"/>
    <s v="Female"/>
    <n v="27"/>
    <n v="155"/>
    <x v="37"/>
    <n v="46"/>
    <n v="3038"/>
    <n v="5000"/>
    <s v="1. Large Corporation"/>
    <s v="No"/>
    <n v="2500"/>
    <s v="3. Drive"/>
    <n v="200"/>
    <n v="200"/>
    <s v="0. Right-handed"/>
    <n v="75"/>
    <s v="No"/>
    <n v="8.75"/>
    <n v="1"/>
    <s v="No"/>
    <n v="8"/>
    <n v="10"/>
    <n v="8"/>
    <n v="40"/>
    <s v="Yes"/>
    <s v="No"/>
    <n v="1"/>
  </r>
  <r>
    <d v="2020-08-30T15:50:45"/>
    <s v="BABI"/>
    <s v="Prefer not to say"/>
    <n v="90"/>
    <n v="180"/>
    <x v="25"/>
    <n v="70"/>
    <n v="6000"/>
    <n v="7000"/>
    <s v="3. Non-profit or Government Agency"/>
    <s v="No"/>
    <n v="1500"/>
    <s v="5. Other"/>
    <n v="0"/>
    <n v="500"/>
    <s v="0. Right-handed"/>
    <n v="30"/>
    <s v="No"/>
    <n v="10"/>
    <n v="4"/>
    <s v="No"/>
    <n v="7.5"/>
    <n v="7"/>
    <n v="10"/>
    <n v="32"/>
    <s v="Yes"/>
    <s v="No"/>
    <n v="2"/>
  </r>
  <r>
    <d v="2020-09-03T21:52:31"/>
    <s v="BABI"/>
    <s v="Female"/>
    <n v="24"/>
    <n v="150"/>
    <x v="15"/>
    <n v="45"/>
    <n v="3000"/>
    <n v="4000"/>
    <s v="1. Large Corporation"/>
    <s v="Yes"/>
    <n v="2000"/>
    <s v="3. Drive"/>
    <n v="250"/>
    <n v="500"/>
    <s v="0. Right-handed"/>
    <n v="75"/>
    <s v="No"/>
    <n v="8.6999999999999993"/>
    <n v="0"/>
    <s v="No"/>
    <n v="7"/>
    <n v="10"/>
    <n v="20"/>
    <n v="40"/>
    <s v="Yes"/>
    <s v="Yes"/>
    <n v="1"/>
  </r>
  <r>
    <d v="2020-09-05T11:38:19"/>
    <s v="BABI"/>
    <s v="Female"/>
    <n v="30"/>
    <n v="165"/>
    <x v="8"/>
    <n v="60"/>
    <n v="2000"/>
    <n v="4000"/>
    <s v="3. Non-profit or Government Agency"/>
    <s v="No"/>
    <n v="500"/>
    <s v="1. Walk"/>
    <n v="20"/>
    <n v="100"/>
    <s v="0. Right-handed"/>
    <n v="70"/>
    <s v="No"/>
    <s v="i don't know"/>
    <n v="0"/>
    <s v="No"/>
    <n v="8"/>
    <n v="1"/>
    <n v="10"/>
    <n v="40"/>
    <s v="Yes"/>
    <s v="Yes"/>
    <n v="1"/>
  </r>
  <r>
    <d v="2020-09-08T17:46:31"/>
    <s v="BABI"/>
    <s v="Male"/>
    <n v="25"/>
    <n v="183"/>
    <x v="26"/>
    <n v="101"/>
    <n v="3000"/>
    <n v="5000"/>
    <s v="1. Large Corporation"/>
    <s v="Yes"/>
    <n v="200"/>
    <s v="2. Public Transport"/>
    <n v="0"/>
    <n v="30"/>
    <s v="0. Right-handed"/>
    <n v="90"/>
    <s v="No"/>
    <n v="11"/>
    <n v="5"/>
    <s v="Yes"/>
    <n v="7"/>
    <n v="10"/>
    <s v="none right now as i am not in classes"/>
    <n v="20"/>
    <s v="No"/>
    <s v="No"/>
    <n v="1"/>
  </r>
  <r>
    <d v="2020-09-11T11:58:12"/>
    <s v="BABI"/>
    <s v="Male"/>
    <n v="25"/>
    <n v="181"/>
    <x v="24"/>
    <n v="70"/>
    <n v="3200"/>
    <n v="4000"/>
    <s v="2. Small Company"/>
    <s v="No"/>
    <n v="1850"/>
    <s v="5. Other"/>
    <n v="80"/>
    <n v="60"/>
    <s v="0. Right-handed"/>
    <n v="60"/>
    <s v="Yes"/>
    <n v="9"/>
    <n v="1"/>
    <s v="No"/>
    <n v="7"/>
    <n v="8"/>
    <n v="7"/>
    <n v="32"/>
    <s v="Yes"/>
    <s v="No"/>
    <n v="2"/>
  </r>
  <r>
    <d v="2020-09-12T04:04:49"/>
    <s v="BABI"/>
    <s v="Male"/>
    <n v="23"/>
    <n v="185"/>
    <x v="7"/>
    <n v="90"/>
    <n v="0"/>
    <n v="5000"/>
    <s v="3. Non-profit or Government Agency"/>
    <s v="Yes"/>
    <n v="200"/>
    <s v="2. Public Transport"/>
    <n v="40"/>
    <n v="50"/>
    <s v="0. Right-handed"/>
    <n v="40"/>
    <s v="No"/>
    <n v="13"/>
    <n v="0"/>
    <s v="Yes"/>
    <n v="12"/>
    <n v="10"/>
    <n v="0"/>
    <n v="20"/>
    <s v="Yes"/>
    <s v="No"/>
    <n v="0"/>
  </r>
  <r>
    <d v="2020-09-13T21:07:54"/>
    <s v="BABI"/>
    <s v="Female"/>
    <n v="25"/>
    <n v="161"/>
    <x v="23"/>
    <n v="64"/>
    <n v="2900"/>
    <n v="5400"/>
    <s v="1. Large Corporation"/>
    <s v="Yes"/>
    <n v="900"/>
    <s v="2. Public Transport"/>
    <n v="150"/>
    <n v="10"/>
    <s v="0. Right-handed"/>
    <n v="50"/>
    <s v="No"/>
    <n v="9.3000000000000007"/>
    <n v="0"/>
    <s v="No"/>
    <n v="8"/>
    <n v="10.5"/>
    <n v="35"/>
    <n v="0"/>
    <s v="Yes"/>
    <s v="Yes"/>
    <n v="0"/>
  </r>
  <r>
    <d v="2020-09-14T12:32:14"/>
    <s v="BABI"/>
    <s v="Male"/>
    <n v="23"/>
    <n v="195"/>
    <x v="27"/>
    <n v="150"/>
    <n v="0"/>
    <n v="3500"/>
    <s v="2. Small Company"/>
    <s v="No"/>
    <n v="1800"/>
    <s v="5. Other"/>
    <n v="0"/>
    <n v="40"/>
    <s v="0. Right-handed"/>
    <n v="75"/>
    <s v="No"/>
    <n v="12.2"/>
    <n v="2"/>
    <s v="No"/>
    <n v="8"/>
    <n v="1"/>
    <n v="3"/>
    <n v="0"/>
    <s v="Yes"/>
    <s v="Yes"/>
    <n v="0"/>
  </r>
  <r>
    <d v="2020-09-14T20:22:32"/>
    <s v="BABI"/>
    <s v="Male"/>
    <n v="25"/>
    <n v="178"/>
    <x v="16"/>
    <n v="80"/>
    <n v="0"/>
    <n v="4000"/>
    <s v="2. Small Company"/>
    <s v="No"/>
    <n v="900"/>
    <s v="2. Public Transport"/>
    <n v="145"/>
    <n v="20"/>
    <s v="1. Left-handed"/>
    <n v="80"/>
    <s v="No"/>
    <n v="10"/>
    <n v="2"/>
    <s v="No"/>
    <n v="7"/>
    <n v="10"/>
    <n v="20"/>
    <n v="40"/>
    <s v="Yes"/>
    <s v="Yes"/>
    <n v="2"/>
  </r>
  <r>
    <d v="2020-09-14T20:23:19"/>
    <s v="BABI"/>
    <s v="Male"/>
    <n v="24"/>
    <n v="170"/>
    <x v="17"/>
    <n v="83"/>
    <n v="2316"/>
    <n v="5000"/>
    <s v="2. Small Company"/>
    <s v="Yes"/>
    <n v="300"/>
    <s v="3. Drive"/>
    <n v="50"/>
    <n v="200"/>
    <s v="0. Right-handed"/>
    <n v="250"/>
    <s v="No"/>
    <n v="10"/>
    <n v="0"/>
    <s v="Yes"/>
    <n v="5"/>
    <n v="8"/>
    <n v="40"/>
    <n v="40"/>
    <s v="Yes"/>
    <s v="Yes"/>
    <n v="3"/>
  </r>
  <r>
    <d v="2020-09-14T20:25:19"/>
    <s v="BABI"/>
    <s v="Female"/>
    <n v="40"/>
    <n v="165"/>
    <x v="8"/>
    <n v="62"/>
    <n v="4000"/>
    <n v="6000"/>
    <s v="1. Large Corporation"/>
    <s v="No"/>
    <n v="1500"/>
    <s v="2. Public Transport"/>
    <n v="90"/>
    <n v="500"/>
    <s v="0. Right-handed"/>
    <n v="75"/>
    <s v="Yes"/>
    <n v="9"/>
    <n v="4"/>
    <s v="Yes"/>
    <n v="7"/>
    <n v="15"/>
    <n v="0"/>
    <n v="35"/>
    <s v="Yes"/>
    <s v="Yes"/>
    <n v="1"/>
  </r>
  <r>
    <d v="2020-09-14T20:26:52"/>
    <s v="BMGT"/>
    <s v="Male"/>
    <n v="25"/>
    <n v="175"/>
    <x v="1"/>
    <n v="80"/>
    <n v="2500"/>
    <n v="4000"/>
    <s v="2. Small Company"/>
    <s v="No"/>
    <n v="300"/>
    <s v="3. Drive"/>
    <n v="250"/>
    <n v="100"/>
    <s v="0. Right-handed"/>
    <n v="50"/>
    <s v="No"/>
    <n v="12.5"/>
    <n v="8"/>
    <s v="No"/>
    <n v="7"/>
    <s v="8- to much "/>
    <s v="8 +"/>
    <n v="40"/>
    <s v="Yes"/>
    <s v="Yes"/>
    <n v="4"/>
  </r>
  <r>
    <d v="2020-09-14T20:27:03"/>
    <s v="BABI"/>
    <s v="Male"/>
    <n v="24"/>
    <s v="187 cm"/>
    <x v="38"/>
    <n v="195"/>
    <n v="0"/>
    <n v="0"/>
    <s v="1. Large Corporation"/>
    <s v="Yes"/>
    <n v="85"/>
    <s v="3. Drive"/>
    <n v="20"/>
    <n v="40"/>
    <s v="0. Right-handed"/>
    <n v="75"/>
    <s v="No"/>
    <n v="10"/>
    <n v="0"/>
    <s v="No"/>
    <n v="8"/>
    <n v="4"/>
    <n v="2"/>
    <n v="5"/>
    <s v="Yes"/>
    <s v="Yes"/>
    <n v="1"/>
  </r>
  <r>
    <d v="2020-09-14T20:27:31"/>
    <s v="BABI"/>
    <s v="Female"/>
    <n v="30"/>
    <n v="160"/>
    <x v="3"/>
    <n v="52"/>
    <n v="3500"/>
    <n v="5000"/>
    <s v="2. Small Company"/>
    <s v="Yes"/>
    <n v="300"/>
    <s v="2. Public Transport"/>
    <n v="150"/>
    <n v="50"/>
    <s v="0. Right-handed"/>
    <n v="50"/>
    <s v="No"/>
    <n v="9"/>
    <n v="0"/>
    <s v="No"/>
    <n v="7"/>
    <n v="7"/>
    <n v="8"/>
    <n v="40"/>
    <s v="Yes"/>
    <s v="Yes"/>
    <n v="1"/>
  </r>
  <r>
    <d v="2020-09-14T20:28:16"/>
    <s v="BABI"/>
    <s v="Male"/>
    <n v="26"/>
    <n v="183"/>
    <x v="26"/>
    <n v="86"/>
    <n v="3600"/>
    <n v="4000"/>
    <s v="1. Large Corporation"/>
    <s v="No"/>
    <n v="2000"/>
    <s v="5. Other"/>
    <n v="0"/>
    <n v="200"/>
    <s v="0. Right-handed"/>
    <n v="60"/>
    <s v="No"/>
    <n v="8"/>
    <n v="0"/>
    <s v="No"/>
    <n v="8"/>
    <n v="15"/>
    <n v="35"/>
    <n v="40"/>
    <s v="Yes"/>
    <s v="Yes"/>
    <n v="1"/>
  </r>
  <r>
    <d v="2020-09-14T20:28:48"/>
    <s v="BABI"/>
    <s v="Male"/>
    <n v="28"/>
    <n v="170"/>
    <x v="17"/>
    <n v="77"/>
    <n v="4200"/>
    <n v="4200"/>
    <s v="4. Other"/>
    <s v="No"/>
    <n v="2400"/>
    <s v="2. Public Transport"/>
    <n v="40"/>
    <n v="200"/>
    <s v="0. Right-handed"/>
    <n v="60"/>
    <s v="No"/>
    <n v="10"/>
    <n v="7"/>
    <s v="Yes"/>
    <n v="8"/>
    <n v="2"/>
    <n v="0"/>
    <n v="8"/>
    <s v="Yes"/>
    <s v="No"/>
    <n v="5"/>
  </r>
  <r>
    <d v="2020-09-14T20:30:07"/>
    <s v="BABI"/>
    <s v="Male"/>
    <n v="27"/>
    <n v="180"/>
    <x v="25"/>
    <n v="77"/>
    <n v="3750"/>
    <n v="4500"/>
    <s v="1. Large Corporation"/>
    <s v="No"/>
    <n v="2700"/>
    <s v="3. Drive"/>
    <n v="40"/>
    <n v="40"/>
    <s v="0. Right-handed"/>
    <n v="60"/>
    <s v="Yes"/>
    <n v="9"/>
    <n v="0"/>
    <s v="No"/>
    <n v="7.5"/>
    <n v="8"/>
    <n v="12"/>
    <n v="40"/>
    <s v="Yes"/>
    <s v="Yes"/>
    <n v="1"/>
  </r>
  <r>
    <d v="2020-09-14T20:31:26"/>
    <s v="BABI"/>
    <s v="Female"/>
    <n v="30"/>
    <n v="180"/>
    <x v="25"/>
    <n v="62"/>
    <n v="4500"/>
    <n v="5500"/>
    <s v="1. Large Corporation"/>
    <s v="No"/>
    <n v="2000"/>
    <s v="3. Drive"/>
    <n v="125"/>
    <n v="200"/>
    <s v="0. Right-handed"/>
    <n v="100"/>
    <s v="No"/>
    <n v="8"/>
    <n v="0"/>
    <s v="No"/>
    <n v="8"/>
    <n v="4"/>
    <n v="5"/>
    <n v="40"/>
    <s v="Yes"/>
    <s v="Yes"/>
    <n v="0"/>
  </r>
  <r>
    <d v="2020-09-14T20:31:48"/>
    <s v="BABI"/>
    <s v="Female"/>
    <n v="31"/>
    <s v="162cm"/>
    <x v="10"/>
    <s v="55kg"/>
    <n v="4000"/>
    <n v="5000"/>
    <s v="1. Large Corporation"/>
    <s v="No"/>
    <n v="1500"/>
    <s v="3. Drive"/>
    <n v="10"/>
    <n v="300"/>
    <s v="0. Right-handed"/>
    <n v="43"/>
    <s v="No"/>
    <n v="9.625"/>
    <n v="1"/>
    <s v="No"/>
    <n v="8"/>
    <n v="8"/>
    <n v="10"/>
    <n v="40"/>
    <s v="Yes"/>
    <s v="Yes"/>
    <n v="1"/>
  </r>
  <r>
    <d v="2020-09-14T20:32:14"/>
    <s v="BABI"/>
    <s v="Male"/>
    <n v="25"/>
    <n v="178"/>
    <x v="16"/>
    <n v="73"/>
    <n v="4000"/>
    <n v="5800"/>
    <s v="1. Large Corporation"/>
    <s v="Yes"/>
    <n v="400"/>
    <s v="3. Drive"/>
    <n v="450"/>
    <n v="50"/>
    <s v="0. Right-handed"/>
    <n v="80"/>
    <s v="No"/>
    <n v="10"/>
    <n v="4"/>
    <s v="No"/>
    <n v="6"/>
    <n v="15"/>
    <n v="0"/>
    <n v="40"/>
    <s v="Yes"/>
    <s v="Yes"/>
    <n v="1"/>
  </r>
  <r>
    <d v="2020-09-14T20:35:40"/>
    <s v="BABI"/>
    <s v="Male"/>
    <n v="27"/>
    <n v="179"/>
    <x v="13"/>
    <n v="70"/>
    <n v="0"/>
    <n v="4000"/>
    <s v="1. Large Corporation"/>
    <s v="Yes"/>
    <n v="1500"/>
    <s v="5. Other"/>
    <n v="0"/>
    <n v="300"/>
    <s v="0. Right-handed"/>
    <n v="60"/>
    <s v="No"/>
    <m/>
    <n v="10"/>
    <s v="No"/>
    <n v="7.5"/>
    <n v="0"/>
    <n v="4"/>
    <n v="12"/>
    <s v="Yes"/>
    <s v="No"/>
    <n v="0"/>
  </r>
  <r>
    <d v="2020-09-14T20:39:29"/>
    <s v="BABI"/>
    <s v="Female"/>
    <n v="33"/>
    <n v="164"/>
    <x v="4"/>
    <n v="54"/>
    <n v="3833"/>
    <m/>
    <s v="1. Large Corporation"/>
    <s v="No"/>
    <n v="2000"/>
    <s v="2. Public Transport"/>
    <n v="30"/>
    <n v="100"/>
    <s v="0. Right-handed"/>
    <n v="60"/>
    <s v="No"/>
    <n v="8"/>
    <n v="0"/>
    <s v="No"/>
    <n v="8"/>
    <n v="10"/>
    <n v="10"/>
    <n v="40"/>
    <s v="No"/>
    <s v="Yes"/>
    <n v="1"/>
  </r>
  <r>
    <d v="2020-09-14T21:06:18"/>
    <s v="BMGT"/>
    <s v="Male"/>
    <n v="29"/>
    <n v="178"/>
    <x v="16"/>
    <n v="75"/>
    <n v="0"/>
    <n v="10000"/>
    <s v="1. Large Corporation"/>
    <s v="Yes"/>
    <n v="1800"/>
    <s v="3. Drive"/>
    <n v="100"/>
    <n v="350"/>
    <s v="0. Right-handed"/>
    <n v="60"/>
    <s v="No"/>
    <n v="9"/>
    <n v="1"/>
    <s v="No"/>
    <n v="6.5"/>
    <n v="40"/>
    <n v="40"/>
    <n v="40"/>
    <s v="Yes"/>
    <s v="Yes"/>
    <n v="0"/>
  </r>
  <r>
    <d v="2020-09-15T11:40:49"/>
    <s v="BABI"/>
    <s v="Female"/>
    <n v="41"/>
    <n v="166"/>
    <x v="34"/>
    <n v="78"/>
    <n v="4234"/>
    <n v="6500"/>
    <s v="3. Non-profit or Government Agency"/>
    <s v="No"/>
    <n v="1805"/>
    <s v="2. Public Transport"/>
    <n v="134"/>
    <n v="55"/>
    <s v="0. Right-handed"/>
    <n v="95"/>
    <s v="Yes"/>
    <n v="9.8000000000000007"/>
    <n v="3"/>
    <s v="No"/>
    <n v="7"/>
    <n v="0"/>
    <n v="6"/>
    <n v="35.5"/>
    <s v="Yes"/>
    <s v="No"/>
    <n v="1"/>
  </r>
  <r>
    <d v="2020-09-16T19:02:41"/>
    <s v="BABI"/>
    <s v="Male"/>
    <n v="29"/>
    <n v="165"/>
    <x v="8"/>
    <n v="54"/>
    <n v="1800"/>
    <n v="3800"/>
    <s v="2. Small Company"/>
    <s v="Yes"/>
    <n v="500"/>
    <s v="2. Public Transport"/>
    <n v="100"/>
    <n v="60"/>
    <s v="0. Right-handed"/>
    <n v="33"/>
    <s v="No"/>
    <n v="10"/>
    <n v="0"/>
    <s v="No"/>
    <n v="7"/>
    <n v="8"/>
    <n v="8"/>
    <n v="32"/>
    <s v="No"/>
    <s v="Yes"/>
    <n v="1"/>
  </r>
  <r>
    <d v="2020-09-19T21:04:57"/>
    <s v="BABI"/>
    <s v="Female"/>
    <n v="35"/>
    <s v="158 cm"/>
    <x v="14"/>
    <s v="65 kg"/>
    <n v="2000"/>
    <n v="5000"/>
    <s v="1. Large Corporation"/>
    <s v="No"/>
    <n v="2300"/>
    <s v="2. Public Transport"/>
    <n v="90"/>
    <n v="200"/>
    <s v="0. Right-handed"/>
    <n v="45"/>
    <s v="No"/>
    <n v="6.5"/>
    <s v="0-1"/>
    <s v="No"/>
    <s v="6-8hrs"/>
    <n v="2"/>
    <n v="5"/>
    <n v="24"/>
    <s v="Yes"/>
    <s v="No"/>
    <n v="0"/>
  </r>
  <r>
    <d v="2020-09-22T13:24:17"/>
    <s v="BABI"/>
    <s v="Female"/>
    <n v="33"/>
    <n v="164"/>
    <x v="4"/>
    <n v="54"/>
    <n v="4042"/>
    <n v="4041"/>
    <s v="2. Small Company"/>
    <s v="No"/>
    <n v="1000"/>
    <s v="3. Drive"/>
    <n v="100"/>
    <n v="300"/>
    <s v="0. Right-handed"/>
    <n v="65"/>
    <s v="No"/>
    <n v="7.5"/>
    <n v="0"/>
    <s v="No"/>
    <n v="7"/>
    <n v="10"/>
    <n v="10"/>
    <n v="40"/>
    <s v="Yes"/>
    <s v="Yes"/>
    <n v="1"/>
  </r>
  <r>
    <d v="2020-09-22T19:29:14"/>
    <s v="BABI"/>
    <s v="Male"/>
    <n v="25"/>
    <n v="180"/>
    <x v="25"/>
    <n v="79"/>
    <n v="3900"/>
    <n v="4500"/>
    <s v="1. Large Corporation"/>
    <s v="No"/>
    <n v="1600"/>
    <s v="3. Drive"/>
    <n v="80"/>
    <n v="600"/>
    <s v="0. Right-handed"/>
    <n v="95"/>
    <s v="No"/>
    <n v="10"/>
    <n v="8"/>
    <s v="No"/>
    <n v="6.75"/>
    <n v="5"/>
    <n v="12"/>
    <n v="45"/>
    <s v="Yes"/>
    <s v="Yes"/>
    <n v="2"/>
  </r>
  <r>
    <d v="2020-09-23T21:31:22"/>
    <s v="BMGT"/>
    <s v="Male"/>
    <n v="24"/>
    <n v="170"/>
    <x v="17"/>
    <n v="73"/>
    <n v="2316"/>
    <n v="5000"/>
    <s v="2. Small Company"/>
    <s v="Yes"/>
    <n v="300"/>
    <s v="3. Drive"/>
    <n v="200"/>
    <n v="300"/>
    <s v="0. Right-handed"/>
    <n v="244"/>
    <s v="No"/>
    <n v="10"/>
    <n v="0"/>
    <s v="Yes"/>
    <n v="5"/>
    <n v="1"/>
    <n v="40"/>
    <n v="40"/>
    <s v="Yes"/>
    <s v="Yes"/>
    <n v="4"/>
  </r>
  <r>
    <d v="2020-09-27T09:01:24"/>
    <s v="BABI"/>
    <s v="Female"/>
    <n v="35"/>
    <s v="158cm"/>
    <x v="14"/>
    <s v="65kg"/>
    <n v="1500"/>
    <n v="3000"/>
    <s v="2. Small Company"/>
    <s v="No"/>
    <n v="2000"/>
    <s v="2. Public Transport"/>
    <n v="100"/>
    <n v="300"/>
    <s v="0. Right-handed"/>
    <n v="50"/>
    <s v="No"/>
    <s v="6inches"/>
    <s v="0-1"/>
    <s v="No"/>
    <s v="6-8hrs"/>
    <s v="2-3hours"/>
    <s v="4-5hours"/>
    <s v="24hours"/>
    <s v="Yes"/>
    <s v="Yes"/>
    <n v="0"/>
  </r>
  <r>
    <d v="2020-09-28T10:46:57"/>
    <s v="BABI"/>
    <s v="Male"/>
    <n v="40"/>
    <n v="183"/>
    <x v="26"/>
    <n v="86"/>
    <n v="6000"/>
    <n v="6500"/>
    <s v="1. Large Corporation"/>
    <s v="No"/>
    <n v="3500"/>
    <s v="3. Drive"/>
    <n v="200"/>
    <n v="300"/>
    <s v="0. Right-handed"/>
    <n v="75"/>
    <s v="No"/>
    <n v="10"/>
    <n v="0"/>
    <s v="No"/>
    <n v="6"/>
    <n v="1"/>
    <n v="25"/>
    <n v="20"/>
    <s v="Yes"/>
    <s v="Yes"/>
    <n v="1"/>
  </r>
  <r>
    <d v="2021-09-07T19:48:19"/>
    <s v="BABI"/>
    <s v="Male"/>
    <n v="22"/>
    <n v="178"/>
    <x v="16"/>
    <n v="75"/>
    <n v="5500"/>
    <n v="7000"/>
    <s v="1. Large Corporation"/>
    <s v="No"/>
    <n v="2000"/>
    <s v="2. Public Transport"/>
    <n v="0"/>
    <n v="400"/>
    <s v="0. Right-handed"/>
    <n v="67"/>
    <s v="No"/>
    <n v="10"/>
    <n v="1"/>
    <s v="No"/>
    <n v="7.5"/>
    <n v="8"/>
    <n v="3"/>
    <n v="40"/>
    <s v="No"/>
    <s v="Yes"/>
    <n v="2"/>
  </r>
  <r>
    <d v="2021-09-08T13:06:37"/>
    <s v="BABI"/>
    <s v="Female"/>
    <n v="48"/>
    <n v="155"/>
    <x v="37"/>
    <n v="48"/>
    <m/>
    <m/>
    <s v="2. Small Company"/>
    <s v="No"/>
    <m/>
    <s v="3. Drive"/>
    <n v="100"/>
    <n v="100"/>
    <s v="0. Right-handed"/>
    <n v="75"/>
    <s v="No"/>
    <n v="9.4"/>
    <n v="3"/>
    <s v="No"/>
    <n v="7"/>
    <n v="0"/>
    <s v="Not sure yet!"/>
    <s v="30-37.5"/>
    <s v="Yes"/>
    <s v="Yes"/>
    <n v="1"/>
  </r>
  <r>
    <d v="2021-09-08T20:55:52"/>
    <s v="BABI"/>
    <s v="Male"/>
    <n v="26"/>
    <n v="181"/>
    <x v="24"/>
    <n v="96"/>
    <n v="4800"/>
    <n v="5500"/>
    <s v="3. Non-profit or Government Agency"/>
    <s v="Yes"/>
    <n v="200"/>
    <s v="3. Drive"/>
    <n v="200"/>
    <n v="50"/>
    <s v="1. Left-handed"/>
    <n v="55"/>
    <s v="No"/>
    <n v="11"/>
    <n v="5"/>
    <s v="Yes"/>
    <n v="7"/>
    <n v="9"/>
    <n v="5"/>
    <n v="37.5"/>
    <s v="Yes"/>
    <s v="Yes"/>
    <n v="1.5"/>
  </r>
  <r>
    <d v="2021-09-09T15:31:49"/>
    <s v="BABI"/>
    <s v="Female"/>
    <n v="34"/>
    <n v="150"/>
    <x v="15"/>
    <n v="64"/>
    <n v="0"/>
    <n v="3000"/>
    <s v="2. Small Company"/>
    <s v="No"/>
    <n v="2500"/>
    <s v="2. Public Transport"/>
    <n v="175"/>
    <n v="60"/>
    <s v="0. Right-handed"/>
    <n v="50"/>
    <s v="No"/>
    <s v="5 and 1/2"/>
    <n v="0"/>
    <s v="No"/>
    <s v="8 hours"/>
    <s v="10 minutes"/>
    <s v="3 hours"/>
    <n v="0"/>
    <s v="Yes"/>
    <s v="No"/>
    <n v="1"/>
  </r>
  <r>
    <d v="2021-09-09T18:30:34"/>
    <s v="BABI"/>
    <s v="Male"/>
    <n v="24"/>
    <n v="172"/>
    <x v="39"/>
    <n v="165"/>
    <n v="4300"/>
    <n v="6000"/>
    <s v="1. Large Corporation"/>
    <s v="Yes"/>
    <n v="1400"/>
    <s v="3. Drive"/>
    <n v="50"/>
    <n v="20"/>
    <s v="0. Right-handed"/>
    <n v="30"/>
    <s v="No"/>
    <n v="10"/>
    <n v="1"/>
    <s v="No"/>
    <n v="6"/>
    <n v="8"/>
    <n v="6"/>
    <n v="45"/>
    <s v="Yes"/>
    <s v="Yes"/>
    <n v="1"/>
  </r>
  <r>
    <d v="2021-09-09T18:36:24"/>
    <s v="BABI"/>
    <s v="Male"/>
    <n v="28"/>
    <n v="175"/>
    <x v="1"/>
    <n v="148"/>
    <n v="0"/>
    <n v="8000"/>
    <s v="3. Non-profit or Government Agency"/>
    <s v="Yes"/>
    <s v="None"/>
    <s v="2. Public Transport"/>
    <n v="0"/>
    <n v="0"/>
    <s v="0. Right-handed"/>
    <n v="100"/>
    <s v="No"/>
    <s v="unknown"/>
    <n v="0"/>
    <s v="No"/>
    <n v="7"/>
    <n v="10"/>
    <n v="12"/>
    <n v="0"/>
    <s v="Yes"/>
    <s v="No"/>
    <n v="2"/>
  </r>
  <r>
    <d v="2021-09-09T19:55:06"/>
    <s v="BABI"/>
    <s v="Male"/>
    <n v="27"/>
    <n v="181"/>
    <x v="24"/>
    <n v="80"/>
    <n v="5000"/>
    <n v="7000"/>
    <s v="2. Small Company"/>
    <s v="No"/>
    <n v="2500"/>
    <s v="2. Public Transport"/>
    <n v="35"/>
    <n v="25"/>
    <s v="0. Right-handed"/>
    <n v="110"/>
    <s v="No"/>
    <n v="11"/>
    <n v="3"/>
    <s v="No"/>
    <n v="9"/>
    <n v="10"/>
    <n v="5"/>
    <n v="37"/>
    <s v="Yes"/>
    <s v="Yes"/>
    <n v="0"/>
  </r>
  <r>
    <d v="2021-09-11T12:23:18"/>
    <s v="BABI"/>
    <s v="Male"/>
    <n v="28"/>
    <n v="168"/>
    <x v="22"/>
    <n v="67"/>
    <n v="0"/>
    <n v="6666"/>
    <s v="1. Large Corporation"/>
    <s v="No"/>
    <n v="2500"/>
    <s v="3. Drive"/>
    <n v="100"/>
    <n v="10"/>
    <s v="2. Ambidextrous"/>
    <n v="60"/>
    <s v="No"/>
    <n v="9.5"/>
    <n v="2"/>
    <s v="No"/>
    <n v="6"/>
    <n v="6"/>
    <n v="4"/>
    <n v="45"/>
    <s v="Yes"/>
    <s v="Yes"/>
    <n v="2"/>
  </r>
  <r>
    <d v="2021-09-11T19:33:08"/>
    <s v="BABI"/>
    <s v="Female"/>
    <n v="34"/>
    <n v="152"/>
    <x v="40"/>
    <n v="47"/>
    <n v="4600"/>
    <n v="5400"/>
    <s v="3. Non-profit or Government Agency"/>
    <s v="Yes"/>
    <n v="400"/>
    <s v="2. Public Transport"/>
    <n v="20"/>
    <n v="20"/>
    <s v="0. Right-handed"/>
    <n v="50"/>
    <s v="No"/>
    <n v="8.75"/>
    <n v="0"/>
    <s v="No"/>
    <n v="6"/>
    <n v="0.5"/>
    <n v="25"/>
    <n v="40"/>
    <s v="Yes"/>
    <s v="Yes"/>
    <n v="1"/>
  </r>
  <r>
    <d v="2021-09-13T14:42:48"/>
    <s v="BABI"/>
    <s v="Female"/>
    <n v="29"/>
    <n v="163"/>
    <x v="9"/>
    <n v="50"/>
    <n v="3500"/>
    <n v="4000"/>
    <s v="1. Large Corporation"/>
    <s v="No"/>
    <n v="2000"/>
    <s v="3. Drive"/>
    <n v="70"/>
    <n v="400"/>
    <s v="0. Right-handed"/>
    <n v="35"/>
    <s v="No"/>
    <n v="8.75"/>
    <s v="none"/>
    <s v="No"/>
    <n v="8"/>
    <n v="5"/>
    <n v="8"/>
    <n v="40"/>
    <s v="Yes"/>
    <s v="Yes"/>
    <n v="1"/>
  </r>
  <r>
    <d v="2021-09-14T06:52:17"/>
    <s v="BABI"/>
    <s v="Female"/>
    <n v="27"/>
    <n v="170"/>
    <x v="17"/>
    <n v="65"/>
    <n v="4300"/>
    <n v="5300"/>
    <s v="2. Small Company"/>
    <s v="No"/>
    <n v="1200"/>
    <s v="2. Public Transport"/>
    <n v="20"/>
    <n v="200"/>
    <s v="0. Right-handed"/>
    <n v="60"/>
    <s v="No"/>
    <n v="10"/>
    <n v="2"/>
    <s v="Yes"/>
    <n v="7"/>
    <n v="7"/>
    <n v="3"/>
    <n v="40"/>
    <s v="Yes"/>
    <s v="No"/>
    <n v="2"/>
  </r>
  <r>
    <d v="2021-09-14T10:06:57"/>
    <s v="BABI"/>
    <s v="Female"/>
    <n v="36"/>
    <n v="167"/>
    <x v="33"/>
    <n v="57"/>
    <n v="7000"/>
    <n v="10000"/>
    <s v="1. Large Corporation"/>
    <s v="No"/>
    <n v="3000"/>
    <s v="3. Drive"/>
    <n v="100"/>
    <n v="200"/>
    <s v="0. Right-handed"/>
    <n v="90"/>
    <s v="No"/>
    <n v="9"/>
    <n v="3"/>
    <s v="No"/>
    <n v="7.5"/>
    <n v="15"/>
    <n v="10"/>
    <n v="40"/>
    <s v="Yes"/>
    <s v="Yes"/>
    <n v="1"/>
  </r>
  <r>
    <d v="2021-09-14T16:54:38"/>
    <s v="BABI"/>
    <s v="Female"/>
    <n v="32"/>
    <n v="180"/>
    <x v="25"/>
    <n v="54"/>
    <n v="3400"/>
    <n v="4000"/>
    <s v="3. Non-profit or Government Agency"/>
    <s v="No"/>
    <s v="Too much"/>
    <s v="3. Drive"/>
    <n v="60"/>
    <n v="40"/>
    <s v="0. Right-handed"/>
    <n v="75"/>
    <s v="Yes"/>
    <n v="6"/>
    <n v="5"/>
    <s v="Yes"/>
    <n v="7"/>
    <n v="1"/>
    <n v="8"/>
    <n v="35"/>
    <s v="Yes"/>
    <s v="No"/>
    <n v="1"/>
  </r>
  <r>
    <d v="2021-09-14T21:15:48"/>
    <s v="BABI"/>
    <s v="Female"/>
    <n v="23"/>
    <n v="165"/>
    <x v="8"/>
    <n v="50"/>
    <n v="1000"/>
    <n v="5000"/>
    <s v="4. Other"/>
    <s v="No"/>
    <n v="500"/>
    <s v="1. Walk"/>
    <n v="20"/>
    <n v="50"/>
    <s v="0. Right-handed"/>
    <n v="50"/>
    <s v="No"/>
    <n v="5"/>
    <n v="1"/>
    <s v="No"/>
    <n v="9"/>
    <n v="20"/>
    <n v="5"/>
    <n v="40"/>
    <s v="Yes"/>
    <s v="No"/>
    <n v="1"/>
  </r>
  <r>
    <d v="2021-09-16T01:54:35"/>
    <s v="BABI"/>
    <s v="Male"/>
    <n v="25"/>
    <n v="173"/>
    <x v="41"/>
    <n v="66"/>
    <n v="4600"/>
    <n v="6600"/>
    <s v="1. Large Corporation"/>
    <s v="No"/>
    <n v="1300"/>
    <s v="3. Drive"/>
    <n v="70"/>
    <n v="150"/>
    <s v="0. Right-handed"/>
    <n v="45"/>
    <s v="No"/>
    <n v="8.5"/>
    <n v="0"/>
    <s v="No"/>
    <n v="8"/>
    <n v="3"/>
    <n v="20"/>
    <n v="40"/>
    <s v="Yes"/>
    <s v="Yes"/>
    <n v="1"/>
  </r>
  <r>
    <d v="2021-09-16T16:31:14"/>
    <s v="BABI"/>
    <s v="Male"/>
    <n v="22"/>
    <n v="182"/>
    <x v="29"/>
    <n v="75"/>
    <n v="9800"/>
    <n v="9800"/>
    <s v="2. Small Company"/>
    <s v="No"/>
    <n v="4000"/>
    <s v="3. Drive"/>
    <n v="200"/>
    <n v="500"/>
    <s v="0. Right-handed"/>
    <n v="102"/>
    <s v="No"/>
    <n v="10.3"/>
    <n v="3"/>
    <s v="No"/>
    <n v="7"/>
    <n v="20"/>
    <n v="4"/>
    <n v="54"/>
    <s v="Yes"/>
    <s v="Yes"/>
    <n v="3"/>
  </r>
  <r>
    <d v="2021-09-16T17:36:50"/>
    <s v="BABI"/>
    <s v="Male"/>
    <n v="31"/>
    <n v="195.58"/>
    <x v="42"/>
    <n v="113.4"/>
    <n v="5000"/>
    <n v="6500"/>
    <s v="1. Large Corporation"/>
    <s v="No"/>
    <n v="2500"/>
    <s v="2. Public Transport"/>
    <n v="22"/>
    <n v="100"/>
    <s v="0. Right-handed"/>
    <n v="90"/>
    <s v="No"/>
    <n v="14"/>
    <n v="3"/>
    <s v="No"/>
    <n v="7"/>
    <n v="21"/>
    <n v="14"/>
    <n v="40"/>
    <s v="Yes"/>
    <s v="Yes"/>
    <n v="1"/>
  </r>
  <r>
    <d v="2021-09-16T19:55:59"/>
    <s v="BABI"/>
    <s v="Female"/>
    <n v="30"/>
    <n v="163"/>
    <x v="9"/>
    <n v="61"/>
    <n v="2800"/>
    <n v="5000"/>
    <s v="1. Large Corporation"/>
    <s v="No"/>
    <n v="1000"/>
    <s v="2. Public Transport"/>
    <n v="30"/>
    <n v="200"/>
    <s v="0. Right-handed"/>
    <n v="51"/>
    <s v="No"/>
    <n v="9.5"/>
    <n v="0"/>
    <s v="Yes"/>
    <n v="7"/>
    <n v="8"/>
    <n v="15"/>
    <n v="40"/>
    <s v="Yes"/>
    <s v="Yes"/>
    <n v="1"/>
  </r>
  <r>
    <d v="2022-01-07T13:55:59"/>
    <s v="BITMAN"/>
    <s v="Male"/>
    <n v="23"/>
    <n v="180.4"/>
    <x v="43"/>
    <n v="86.18"/>
    <n v="3800"/>
    <n v="4000"/>
    <s v="2. Small Company"/>
    <s v="Yes"/>
    <n v="200"/>
    <s v="3. Drive"/>
    <n v="250"/>
    <n v="200"/>
    <s v="0. Right-handed"/>
    <n v="50"/>
    <s v="No"/>
    <n v="132"/>
    <n v="2"/>
    <s v="No"/>
    <n v="8"/>
    <n v="2"/>
    <n v="2"/>
    <s v="Part-time"/>
    <s v="No"/>
    <s v="No"/>
    <n v="0"/>
  </r>
  <r>
    <d v="2022-01-09T22:12:56"/>
    <s v="ITMG"/>
    <s v="Prefer not to say"/>
    <n v="36"/>
    <m/>
    <x v="6"/>
    <m/>
    <n v="4500"/>
    <n v="5800"/>
    <s v="3. Non-profit or Government Agency"/>
    <s v="No"/>
    <n v="3000"/>
    <s v="5. Other"/>
    <n v="50"/>
    <m/>
    <s v="0. Right-handed"/>
    <n v="55"/>
    <s v="No"/>
    <m/>
    <n v="7"/>
    <s v="No"/>
    <n v="8"/>
    <n v="15"/>
    <n v="14"/>
    <n v="5"/>
    <s v="Yes"/>
    <s v="Yes"/>
    <n v="2"/>
  </r>
  <r>
    <d v="2022-01-17T21:14:32"/>
    <s v="ITMG"/>
    <s v="Male"/>
    <n v="21"/>
    <n v="188"/>
    <x v="32"/>
    <n v="100"/>
    <n v="2200"/>
    <n v="4000"/>
    <s v="1. Large Corporation"/>
    <s v="Yes"/>
    <n v="800"/>
    <s v="3. Drive"/>
    <n v="150"/>
    <n v="200"/>
    <s v="0. Right-handed"/>
    <n v="80"/>
    <s v="No"/>
    <n v="11"/>
    <n v="2"/>
    <s v="Yes"/>
    <n v="8"/>
    <n v="6"/>
    <n v="20"/>
    <n v="20"/>
    <s v="Yes"/>
    <s v="No"/>
    <n v="0"/>
  </r>
  <r>
    <d v="2022-08-31T22:58:49"/>
    <s v="BABI"/>
    <s v="Female"/>
    <n v="25"/>
    <n v="166"/>
    <x v="34"/>
    <n v="65"/>
    <n v="2400"/>
    <n v="4000"/>
    <s v="1. Large Corporation"/>
    <s v="No"/>
    <n v="2000"/>
    <s v="2. Public Transport"/>
    <n v="30"/>
    <n v="100"/>
    <s v="0. Right-handed"/>
    <n v="75"/>
    <s v="No"/>
    <n v="9"/>
    <n v="0"/>
    <s v="No"/>
    <n v="7"/>
    <n v="7"/>
    <n v="7"/>
    <n v="37.5"/>
    <s v="Yes"/>
    <s v="Yes"/>
    <n v="1"/>
  </r>
  <r>
    <d v="2022-09-06T13:06:06"/>
    <s v="BABI"/>
    <s v="Male"/>
    <n v="26"/>
    <n v="220"/>
    <x v="44"/>
    <n v="75"/>
    <n v="3300"/>
    <n v="5000"/>
    <s v="1. Large Corporation"/>
    <s v="No"/>
    <n v="800"/>
    <s v="3. Drive"/>
    <n v="100"/>
    <n v="100"/>
    <s v="0. Right-handed"/>
    <n v="45"/>
    <s v="No"/>
    <n v="8"/>
    <n v="0"/>
    <s v="No"/>
    <s v="7 hours"/>
    <s v="30 hours"/>
    <n v="28"/>
    <n v="16"/>
    <s v="Yes"/>
    <s v="No"/>
    <n v="1"/>
  </r>
  <r>
    <d v="2022-09-07T13:31:19"/>
    <s v="BABI"/>
    <s v="Male"/>
    <n v="43"/>
    <n v="175"/>
    <x v="1"/>
    <n v="78"/>
    <s v="N/A"/>
    <s v="N/A"/>
    <s v="4. Other"/>
    <s v="No"/>
    <n v="2000"/>
    <s v="3. Drive"/>
    <n v="100"/>
    <n v="400"/>
    <s v="0. Right-handed"/>
    <n v="63"/>
    <s v="No"/>
    <n v="9.5"/>
    <n v="3"/>
    <s v="No"/>
    <n v="8"/>
    <n v="2"/>
    <s v="4 for reading"/>
    <n v="45"/>
    <s v="Yes"/>
    <s v="Yes"/>
    <s v="none"/>
  </r>
  <r>
    <d v="2022-09-07T18:13:33"/>
    <s v="BABI"/>
    <s v="Male"/>
    <n v="28"/>
    <n v="180"/>
    <x v="25"/>
    <n v="180"/>
    <n v="4000"/>
    <n v="5000"/>
    <s v="1. Large Corporation"/>
    <s v="Yes"/>
    <n v="800"/>
    <s v="2. Public Transport"/>
    <n v="50"/>
    <n v="60"/>
    <s v="0. Right-handed"/>
    <n v="90"/>
    <s v="No"/>
    <n v="10"/>
    <n v="0"/>
    <s v="No"/>
    <n v="6"/>
    <n v="0.5"/>
    <n v="6"/>
    <n v="40"/>
    <s v="Yes"/>
    <s v="Yes"/>
    <n v="0"/>
  </r>
  <r>
    <d v="2022-09-08T12:41:04"/>
    <s v="BABI"/>
    <s v="Male"/>
    <n v="47"/>
    <n v="178"/>
    <x v="16"/>
    <n v="75"/>
    <n v="5000"/>
    <n v="7000"/>
    <s v="3. Non-profit or Government Agency"/>
    <s v="No"/>
    <n v="4000"/>
    <s v="3. Drive"/>
    <n v="100"/>
    <n v="200"/>
    <s v="0. Right-handed"/>
    <n v="45"/>
    <s v="No"/>
    <n v="10"/>
    <n v="2"/>
    <s v="No"/>
    <n v="6"/>
    <n v="1"/>
    <n v="10"/>
    <n v="40"/>
    <s v="Yes"/>
    <s v="Yes"/>
    <n v="2"/>
  </r>
  <r>
    <d v="2022-09-08T13:57:13"/>
    <s v="BABI"/>
    <s v="Male"/>
    <n v="30"/>
    <n v="170"/>
    <x v="17"/>
    <n v="64"/>
    <n v="3000"/>
    <n v="4000"/>
    <s v="2. Small Company"/>
    <s v="No"/>
    <n v="1000"/>
    <s v="2. Public Transport"/>
    <n v="50"/>
    <n v="500"/>
    <s v="0. Right-handed"/>
    <n v="50"/>
    <s v="No"/>
    <n v="9"/>
    <n v="0"/>
    <s v="No"/>
    <n v="5"/>
    <n v="35"/>
    <n v="35"/>
    <n v="37.5"/>
    <s v="Yes"/>
    <s v="Yes"/>
    <n v="0"/>
  </r>
  <r>
    <d v="2022-09-08T19:33:55"/>
    <s v="BABI"/>
    <s v="Female"/>
    <n v="29"/>
    <n v="170"/>
    <x v="17"/>
    <n v="58"/>
    <n v="3400"/>
    <n v="4000"/>
    <s v="1. Large Corporation"/>
    <s v="No"/>
    <n v="3000"/>
    <s v="2. Public Transport"/>
    <n v="50"/>
    <n v="100"/>
    <s v="0. Right-handed"/>
    <n v="100"/>
    <s v="No"/>
    <n v="10"/>
    <n v="8"/>
    <s v="Yes"/>
    <n v="7"/>
    <n v="8"/>
    <n v="20"/>
    <n v="10"/>
    <s v="Yes"/>
    <s v="No"/>
    <n v="2"/>
  </r>
  <r>
    <d v="2022-09-08T22:53:13"/>
    <s v="BABI"/>
    <s v="Female"/>
    <n v="30"/>
    <n v="157"/>
    <x v="21"/>
    <n v="68"/>
    <n v="1400"/>
    <n v="3000"/>
    <s v="1. Large Corporation"/>
    <s v="No"/>
    <n v="400"/>
    <s v="2. Public Transport"/>
    <n v="16"/>
    <n v="20"/>
    <s v="0. Right-handed"/>
    <n v="64"/>
    <s v="No"/>
    <n v="9.6"/>
    <n v="2"/>
    <s v="No"/>
    <n v="8"/>
    <n v="2"/>
    <n v="1"/>
    <n v="0"/>
    <s v="Yes"/>
    <s v="No"/>
    <n v="2"/>
  </r>
  <r>
    <d v="2022-09-09T09:39:32"/>
    <s v="BABI"/>
    <s v="Female"/>
    <n v="37"/>
    <n v="172.72"/>
    <x v="45"/>
    <n v="56.36"/>
    <n v="4000"/>
    <n v="5000"/>
    <s v="1. Large Corporation"/>
    <s v="No"/>
    <n v="4000"/>
    <s v="2. Public Transport"/>
    <n v="50"/>
    <n v="20"/>
    <s v="0. Right-handed"/>
    <n v="55"/>
    <s v="No"/>
    <n v="9.25"/>
    <n v="3"/>
    <s v="No"/>
    <n v="6"/>
    <n v="3"/>
    <n v="3"/>
    <n v="40"/>
    <s v="Yes"/>
    <s v="Yes"/>
    <n v="1"/>
  </r>
  <r>
    <d v="2022-09-09T11:05:12"/>
    <s v="BABI"/>
    <s v="Female"/>
    <n v="33"/>
    <s v="147 cm"/>
    <x v="46"/>
    <n v="43"/>
    <s v="$5779 or $4320 (net taxes)"/>
    <n v="8000"/>
    <s v="1. Large Corporation"/>
    <s v="No"/>
    <n v="2000"/>
    <s v="2. Public Transport"/>
    <s v="Free U pass"/>
    <n v="300"/>
    <s v="1. Left-handed"/>
    <n v="55"/>
    <s v="No"/>
    <n v="9"/>
    <n v="2"/>
    <s v="Yes"/>
    <n v="7"/>
    <s v="10+"/>
    <s v="5+"/>
    <s v="40+"/>
    <s v="Yes"/>
    <s v="No"/>
    <n v="1"/>
  </r>
  <r>
    <d v="2022-09-09T16:19:39"/>
    <s v="BABI"/>
    <s v="Female"/>
    <n v="38"/>
    <n v="157"/>
    <x v="21"/>
    <n v="44"/>
    <n v="6000"/>
    <n v="7000"/>
    <s v="3. Non-profit or Government Agency"/>
    <s v="No"/>
    <n v="2500"/>
    <s v="2. Public Transport"/>
    <n v="100"/>
    <n v="200"/>
    <s v="0. Right-handed"/>
    <n v="65"/>
    <s v="No"/>
    <m/>
    <n v="0"/>
    <s v="No"/>
    <n v="6"/>
    <n v="7"/>
    <n v="10"/>
    <n v="40"/>
    <s v="Yes"/>
    <s v="Yes"/>
    <n v="2"/>
  </r>
  <r>
    <d v="2022-09-10T16:58:18"/>
    <s v="BABI"/>
    <s v="Male"/>
    <n v="25"/>
    <n v="175"/>
    <x v="1"/>
    <n v="77"/>
    <n v="5833"/>
    <n v="8600"/>
    <s v="2. Small Company"/>
    <s v="No"/>
    <n v="2700"/>
    <s v="2. Public Transport"/>
    <n v="15"/>
    <n v="200"/>
    <s v="0. Right-handed"/>
    <n v="47"/>
    <s v="No"/>
    <n v="10.5"/>
    <n v="2"/>
    <s v="Yes"/>
    <n v="7"/>
    <n v="7"/>
    <n v="10"/>
    <n v="50"/>
    <s v="Yes"/>
    <s v="Yes"/>
    <n v="1"/>
  </r>
  <r>
    <d v="2022-09-10T23:59:29"/>
    <s v="BABI"/>
    <s v="Female"/>
    <n v="26"/>
    <n v="162"/>
    <x v="10"/>
    <n v="68"/>
    <n v="1200"/>
    <n v="3750"/>
    <s v="2. Small Company"/>
    <s v="Yes"/>
    <n v="0"/>
    <s v="3. Drive"/>
    <n v="50"/>
    <n v="30"/>
    <s v="0. Right-handed"/>
    <n v="82"/>
    <s v="No"/>
    <n v="9.5"/>
    <n v="0"/>
    <s v="No"/>
    <n v="6"/>
    <n v="49"/>
    <n v="30"/>
    <n v="20"/>
    <s v="Yes"/>
    <s v="No"/>
    <n v="0"/>
  </r>
  <r>
    <d v="2022-09-11T18:29:34"/>
    <s v="BABI"/>
    <s v="Male"/>
    <n v="25"/>
    <n v="164"/>
    <x v="4"/>
    <n v="47"/>
    <n v="0"/>
    <n v="5500"/>
    <s v="2. Small Company"/>
    <s v="Yes"/>
    <n v="150"/>
    <s v="2. Public Transport"/>
    <n v="50"/>
    <n v="100"/>
    <s v="0. Right-handed"/>
    <n v="35"/>
    <s v="No"/>
    <n v="9.4"/>
    <n v="0"/>
    <s v="No"/>
    <n v="7"/>
    <n v="10"/>
    <n v="5"/>
    <n v="28"/>
    <s v="Yes"/>
    <s v="No"/>
    <n v="0"/>
  </r>
  <r>
    <d v="2022-09-11T19:56:30"/>
    <s v="BABI"/>
    <s v="Female"/>
    <n v="26"/>
    <n v="163"/>
    <x v="9"/>
    <s v="68c"/>
    <n v="4300"/>
    <n v="5000"/>
    <s v="3. Non-profit or Government Agency"/>
    <s v="No"/>
    <n v="2400"/>
    <s v="2. Public Transport"/>
    <n v="30"/>
    <n v="150"/>
    <s v="1. Left-handed"/>
    <n v="62"/>
    <s v="No"/>
    <n v="9"/>
    <n v="1"/>
    <s v="Yes"/>
    <n v="7"/>
    <n v="4"/>
    <n v="10"/>
    <n v="45"/>
    <s v="Yes"/>
    <s v="No"/>
    <n v="0"/>
  </r>
  <r>
    <d v="2022-09-11T21:01:55"/>
    <s v="BABI"/>
    <s v="Male"/>
    <n v="32"/>
    <n v="168"/>
    <x v="22"/>
    <n v="74"/>
    <n v="4000"/>
    <n v="6500"/>
    <s v="1. Large Corporation"/>
    <s v="No"/>
    <m/>
    <s v="2. Public Transport"/>
    <n v="40"/>
    <n v="350"/>
    <s v="0. Right-handed"/>
    <n v="40"/>
    <s v="No"/>
    <s v="9.5 inches"/>
    <n v="0"/>
    <s v="No"/>
    <n v="8"/>
    <n v="2"/>
    <n v="2"/>
    <n v="40"/>
    <s v="Yes"/>
    <s v="Yes"/>
    <n v="0"/>
  </r>
  <r>
    <d v="2022-09-12T09:17:49"/>
    <s v="BABI"/>
    <s v="Male"/>
    <n v="63"/>
    <n v="170"/>
    <x v="17"/>
    <n v="70"/>
    <n v="2500"/>
    <n v="5000"/>
    <s v="1. Large Corporation"/>
    <s v="No"/>
    <n v="3500"/>
    <s v="2. Public Transport"/>
    <n v="100"/>
    <n v="100"/>
    <s v="0. Right-handed"/>
    <n v="10"/>
    <s v="Yes"/>
    <n v="10"/>
    <n v="0"/>
    <s v="No"/>
    <n v="5"/>
    <n v="0"/>
    <n v="10"/>
    <n v="40"/>
    <s v="Yes"/>
    <s v="Yes"/>
    <n v="1"/>
  </r>
  <r>
    <d v="2022-09-12T19:45:58"/>
    <s v="BABI"/>
    <s v="Male"/>
    <n v="27"/>
    <n v="180"/>
    <x v="25"/>
    <n v="87"/>
    <n v="4000"/>
    <n v="5000"/>
    <s v="1. Large Corporation"/>
    <s v="No"/>
    <n v="650"/>
    <s v="2. Public Transport"/>
    <n v="50"/>
    <n v="50"/>
    <s v="0. Right-handed"/>
    <n v="86"/>
    <s v="No"/>
    <n v="11"/>
    <n v="0"/>
    <s v="No"/>
    <n v="8"/>
    <n v="10"/>
    <n v="20"/>
    <n v="40"/>
    <s v="Yes"/>
    <s v="Yes"/>
    <n v="2"/>
  </r>
  <r>
    <d v="2022-09-13T19:23:10"/>
    <s v="BABI"/>
    <s v="Female"/>
    <n v="29"/>
    <n v="157"/>
    <x v="21"/>
    <n v="75"/>
    <n v="4410"/>
    <n v="5940"/>
    <s v="1. Large Corporation"/>
    <s v="No"/>
    <n v="2355"/>
    <s v="2. Public Transport"/>
    <s v="whatever is charged for Upass in tuition"/>
    <n v="500"/>
    <s v="0. Right-handed"/>
    <n v="50"/>
    <s v="No"/>
    <s v="8.5 shoe size"/>
    <n v="0"/>
    <s v="No"/>
    <n v="7"/>
    <n v="1"/>
    <s v="16 - 20 (I think)"/>
    <n v="35"/>
    <s v="Yes"/>
    <s v="No"/>
    <n v="1"/>
  </r>
  <r>
    <d v="2022-09-14T20:42:12"/>
    <s v="BABI"/>
    <s v="Female"/>
    <n v="26"/>
    <n v="161"/>
    <x v="23"/>
    <n v="55"/>
    <n v="3100"/>
    <n v="67000"/>
    <s v="1. Large Corporation"/>
    <s v="No"/>
    <n v="1200"/>
    <s v="2. Public Transport"/>
    <m/>
    <n v="50"/>
    <s v="0. Right-handed"/>
    <n v="65"/>
    <s v="No"/>
    <n v="9"/>
    <n v="1"/>
    <s v="No"/>
    <s v="Too much"/>
    <s v="Too much"/>
    <s v="4-6"/>
    <n v="0"/>
    <s v="Yes"/>
    <s v="Yes"/>
    <n v="2"/>
  </r>
  <r>
    <d v="2022-09-14T21:11:03"/>
    <s v="BABI"/>
    <s v="Male"/>
    <n v="23"/>
    <n v="174"/>
    <x v="20"/>
    <n v="59"/>
    <n v="0"/>
    <n v="70000"/>
    <s v="1. Large Corporation"/>
    <s v="Yes"/>
    <n v="500"/>
    <s v="2. Public Transport"/>
    <n v="0"/>
    <n v="20"/>
    <s v="0. Right-handed"/>
    <n v="55"/>
    <s v="No"/>
    <n v="9.8800000000000008"/>
    <n v="0"/>
    <s v="No"/>
    <n v="5"/>
    <n v="9"/>
    <n v="15"/>
    <n v="25"/>
    <s v="Yes"/>
    <s v="Yes"/>
    <n v="1"/>
  </r>
  <r>
    <d v="2022-09-15T17:21:39"/>
    <s v="BABI"/>
    <s v="Male"/>
    <n v="30"/>
    <m/>
    <x v="6"/>
    <n v="68"/>
    <n v="3500"/>
    <n v="6000"/>
    <s v="4. Other"/>
    <s v="No"/>
    <n v="1700"/>
    <s v="3. Drive"/>
    <n v="20"/>
    <n v="120"/>
    <s v="0. Right-handed"/>
    <n v="45"/>
    <s v="No"/>
    <n v="10"/>
    <n v="0"/>
    <s v="No"/>
    <n v="6"/>
    <n v="30"/>
    <n v="5"/>
    <n v="40"/>
    <s v="Yes"/>
    <s v="Yes"/>
    <n v="0"/>
  </r>
  <r>
    <d v="2023-01-16T11:00:45"/>
    <s v="ITMG"/>
    <s v="Male"/>
    <n v="25"/>
    <n v="170"/>
    <x v="17"/>
    <n v="81"/>
    <n v="1200"/>
    <n v="6000"/>
    <s v="1. Large Corporation"/>
    <s v="No"/>
    <n v="2000"/>
    <s v="3. Drive"/>
    <n v="400"/>
    <n v="500"/>
    <s v="0. Right-handed"/>
    <n v="15"/>
    <s v="Yes"/>
    <n v="10"/>
    <n v="1"/>
    <s v="No"/>
    <n v="5"/>
    <n v="15"/>
    <n v="7"/>
    <n v="26"/>
    <s v="Yes"/>
    <s v="Yes"/>
    <n v="1"/>
  </r>
  <r>
    <d v="2023-01-16T21:57:12"/>
    <s v="ITMG"/>
    <s v="Male"/>
    <n v="28"/>
    <n v="178"/>
    <x v="16"/>
    <n v="82"/>
    <n v="2880"/>
    <n v="4000"/>
    <s v="2. Small Company"/>
    <s v="No"/>
    <n v="1000"/>
    <s v="2. Public Transport"/>
    <n v="40"/>
    <n v="100"/>
    <s v="0. Right-handed"/>
    <n v="36"/>
    <s v="No"/>
    <n v="10"/>
    <n v="0"/>
    <s v="No"/>
    <n v="7"/>
    <n v="4"/>
    <n v="5"/>
    <n v="20"/>
    <s v="Yes"/>
    <s v="Yes"/>
    <n v="0"/>
  </r>
  <r>
    <d v="2023-01-23T22:30:38"/>
    <s v="ITMG"/>
    <s v="Male"/>
    <n v="26"/>
    <n v="181"/>
    <x v="24"/>
    <n v="83"/>
    <n v="2600"/>
    <n v="4000"/>
    <s v="1. Large Corporation"/>
    <s v="No"/>
    <n v="1500"/>
    <s v="1. Walk"/>
    <n v="0"/>
    <n v="500"/>
    <s v="0. Right-handed"/>
    <n v="55"/>
    <s v="Yes"/>
    <m/>
    <n v="10"/>
    <s v="No"/>
    <n v="6.5"/>
    <n v="7"/>
    <n v="16"/>
    <n v="20"/>
    <s v="Yes"/>
    <s v="Yes"/>
    <n v="1"/>
  </r>
  <r>
    <d v="2023-03-08T20:36:18"/>
    <s v="ITMG"/>
    <s v="Female"/>
    <n v="28"/>
    <n v="158"/>
    <x v="14"/>
    <n v="49"/>
    <n v="3000"/>
    <n v="6500"/>
    <s v="1. Large Corporation"/>
    <s v="No"/>
    <n v="3700"/>
    <s v="2. Public Transport"/>
    <n v="0"/>
    <n v="700"/>
    <s v="2. Ambidextrous"/>
    <n v="45"/>
    <s v="No"/>
    <n v="91"/>
    <n v="15"/>
    <s v="No"/>
    <n v="9"/>
    <n v="1"/>
    <n v="20"/>
    <n v="15"/>
    <s v="Yes"/>
    <s v="No"/>
    <n v="2"/>
  </r>
  <r>
    <d v="2023-09-07T12:59:18"/>
    <s v="BABI"/>
    <s v="Male"/>
    <n v="34"/>
    <n v="185"/>
    <x v="7"/>
    <n v="81"/>
    <n v="5000"/>
    <n v="6000"/>
    <s v="1. Large Corporation"/>
    <s v="No"/>
    <n v="1200"/>
    <s v="3. Drive"/>
    <n v="50"/>
    <n v="200"/>
    <s v="0. Right-handed"/>
    <n v="60"/>
    <s v="No"/>
    <n v="11"/>
    <n v="2"/>
    <s v="No"/>
    <n v="6"/>
    <n v="5"/>
    <n v="10"/>
    <n v="0"/>
    <s v="Yes"/>
    <s v="Yes"/>
    <n v="2"/>
  </r>
  <r>
    <d v="2023-09-08T15:09:23"/>
    <s v="BABI"/>
    <s v="Female"/>
    <n v="26"/>
    <n v="163"/>
    <x v="9"/>
    <n v="58"/>
    <n v="6000"/>
    <n v="8000"/>
    <s v="1. Large Corporation"/>
    <s v="No"/>
    <n v="3000"/>
    <s v="2. Public Transport"/>
    <n v="30"/>
    <n v="500"/>
    <s v="0. Right-handed"/>
    <n v="50"/>
    <s v="No"/>
    <n v="9"/>
    <n v="0"/>
    <s v="No"/>
    <n v="7"/>
    <n v="3"/>
    <n v="12"/>
    <n v="40"/>
    <s v="Yes"/>
    <s v="Yes"/>
    <n v="1"/>
  </r>
  <r>
    <d v="2023-09-08T17:44:59"/>
    <s v="BABI"/>
    <s v="Female"/>
    <n v="26"/>
    <s v="168cm"/>
    <x v="22"/>
    <s v="52kg"/>
    <n v="2000"/>
    <n v="4000"/>
    <s v="1. Large Corporation"/>
    <s v="No"/>
    <n v="2000"/>
    <s v="2. Public Transport"/>
    <n v="50"/>
    <n v="200"/>
    <s v="0. Right-handed"/>
    <n v="47"/>
    <s v="No"/>
    <n v="9"/>
    <s v="none"/>
    <s v="No"/>
    <s v="8hr"/>
    <s v="5.5hr"/>
    <s v="10hr"/>
    <s v="none"/>
    <s v="Yes"/>
    <s v="Yes"/>
    <s v="less than 1 cup"/>
  </r>
  <r>
    <d v="2023-09-09T18:22:47"/>
    <s v="BABI"/>
    <s v="Female"/>
    <n v="27"/>
    <n v="154"/>
    <x v="28"/>
    <n v="60"/>
    <n v="4000"/>
    <n v="6000"/>
    <s v="1. Large Corporation"/>
    <s v="Yes"/>
    <n v="300"/>
    <s v="2. Public Transport"/>
    <n v="50"/>
    <n v="100"/>
    <s v="0. Right-handed"/>
    <n v="50"/>
    <s v="No"/>
    <n v="9"/>
    <n v="0"/>
    <s v="No"/>
    <n v="6"/>
    <n v="15"/>
    <n v="10"/>
    <n v="40"/>
    <s v="Yes"/>
    <s v="Yes"/>
    <n v="0"/>
  </r>
  <r>
    <d v="2023-09-10T15:03:40"/>
    <s v="BABI"/>
    <s v="Male"/>
    <n v="32"/>
    <n v="176"/>
    <x v="18"/>
    <n v="230"/>
    <m/>
    <n v="6200"/>
    <s v="1. Large Corporation"/>
    <s v="No"/>
    <n v="1600"/>
    <s v="3. Drive"/>
    <n v="150"/>
    <n v="250"/>
    <s v="0. Right-handed"/>
    <n v="63"/>
    <s v="No"/>
    <n v="10.83"/>
    <n v="5"/>
    <s v="Yes"/>
    <n v="7"/>
    <n v="8"/>
    <n v="5"/>
    <n v="37"/>
    <s v="Yes"/>
    <s v="Yes"/>
    <n v="2"/>
  </r>
  <r>
    <d v="2023-09-11T21:58:26"/>
    <s v="BABI"/>
    <s v="Female"/>
    <n v="24"/>
    <n v="153"/>
    <x v="5"/>
    <n v="52"/>
    <n v="4000"/>
    <n v="5000"/>
    <s v="2. Small Company"/>
    <s v="Yes"/>
    <n v="1600"/>
    <s v="2. Public Transport"/>
    <n v="80"/>
    <n v="50"/>
    <s v="0. Right-handed"/>
    <n v="50"/>
    <s v="No"/>
    <n v="9"/>
    <m/>
    <s v="No"/>
    <n v="7"/>
    <n v="10"/>
    <n v="10"/>
    <n v="50"/>
    <s v="Yes"/>
    <s v="Yes"/>
    <n v="1"/>
  </r>
  <r>
    <d v="2023-09-14T14:12:27"/>
    <s v="BABI"/>
    <s v="Female"/>
    <n v="35"/>
    <n v="165"/>
    <x v="8"/>
    <n v="53"/>
    <n v="6500"/>
    <n v="11000"/>
    <s v="1. Large Corporation"/>
    <s v="No"/>
    <n v="3000"/>
    <s v="2. Public Transport"/>
    <n v="100"/>
    <n v="300"/>
    <s v="1. Left-handed"/>
    <n v="80"/>
    <s v="No"/>
    <n v="9.5"/>
    <n v="1"/>
    <s v="No"/>
    <n v="7"/>
    <n v="10"/>
    <n v="15"/>
    <n v="40"/>
    <s v="Yes"/>
    <s v="Yes"/>
    <n v="2"/>
  </r>
  <r>
    <d v="2023-09-14T15:01:49"/>
    <s v="BABI"/>
    <s v="Male"/>
    <n v="36"/>
    <n v="179"/>
    <x v="13"/>
    <n v="70"/>
    <n v="6000"/>
    <n v="6500"/>
    <s v="3. Non-profit or Government Agency"/>
    <s v="No"/>
    <n v="3000"/>
    <s v="5. Other"/>
    <n v="50"/>
    <m/>
    <s v="0. Right-handed"/>
    <n v="50"/>
    <s v="No"/>
    <n v="12"/>
    <n v="0"/>
    <s v="No"/>
    <n v="8"/>
    <n v="1"/>
    <n v="10"/>
    <n v="20"/>
    <s v="Yes"/>
    <s v="Yes"/>
    <n v="0"/>
  </r>
  <r>
    <d v="2023-09-14T20:05:03"/>
    <s v="BABI"/>
    <s v="Male"/>
    <n v="23"/>
    <n v="175"/>
    <x v="1"/>
    <n v="63"/>
    <n v="4500"/>
    <s v="5000+"/>
    <s v="1. Large Corporation"/>
    <s v="Yes"/>
    <n v="2500"/>
    <s v="3. Drive"/>
    <n v="200"/>
    <n v="300"/>
    <s v="0. Right-handed"/>
    <n v="50"/>
    <s v="No"/>
    <s v="10 inches"/>
    <n v="0"/>
    <s v="No"/>
    <n v="8"/>
    <n v="10"/>
    <n v="12"/>
    <n v="0"/>
    <s v="Yes"/>
    <s v="No"/>
    <n v="0"/>
  </r>
  <r>
    <d v="2023-09-17T10:11:22"/>
    <s v="BABI"/>
    <s v="Male"/>
    <n v="26"/>
    <n v="180"/>
    <x v="25"/>
    <n v="94"/>
    <n v="0"/>
    <n v="4500"/>
    <s v="2. Small Company"/>
    <s v="No"/>
    <n v="300"/>
    <s v="2. Public Transport"/>
    <n v="20"/>
    <n v="20"/>
    <s v="0. Right-handed"/>
    <n v="40"/>
    <s v="Yes"/>
    <n v="9.5"/>
    <n v="1"/>
    <s v="Yes"/>
    <n v="8"/>
    <n v="35"/>
    <n v="7"/>
    <n v="12"/>
    <s v="No"/>
    <s v="Yes"/>
    <n v="2"/>
  </r>
  <r>
    <d v="2023-09-17T14:18:43"/>
    <s v="BABI"/>
    <s v="Female"/>
    <n v="36"/>
    <n v="165"/>
    <x v="8"/>
    <n v="65"/>
    <n v="1000"/>
    <n v="80000"/>
    <s v="1. Large Corporation"/>
    <s v="No"/>
    <n v="1400"/>
    <s v="2. Public Transport"/>
    <n v="0"/>
    <n v="0"/>
    <s v="1. Left-handed"/>
    <n v="50"/>
    <s v="No"/>
    <n v="9.8000000000000007"/>
    <n v="0"/>
    <s v="No"/>
    <n v="8"/>
    <n v="2"/>
    <n v="4"/>
    <n v="0"/>
    <s v="Yes"/>
    <s v="Yes"/>
    <n v="2"/>
  </r>
  <r>
    <d v="2023-09-21T17:22:08"/>
    <s v="BABI"/>
    <s v="Male"/>
    <n v="34"/>
    <n v="174"/>
    <x v="20"/>
    <n v="75"/>
    <n v="10200"/>
    <n v="8000"/>
    <s v="2. Small Company"/>
    <s v="No"/>
    <n v="6000"/>
    <s v="2. Public Transport"/>
    <n v="40"/>
    <n v="500"/>
    <s v="0. Right-handed"/>
    <n v="100"/>
    <s v="No"/>
    <n v="9.68"/>
    <n v="1"/>
    <s v="No"/>
    <n v="6"/>
    <n v="2"/>
    <n v="18"/>
    <n v="10"/>
    <s v="Yes"/>
    <s v="Yes"/>
    <n v="1"/>
  </r>
  <r>
    <d v="2023-10-16T23:51:37"/>
    <s v="BABI"/>
    <s v="Male"/>
    <n v="28"/>
    <n v="180"/>
    <x v="25"/>
    <n v="91"/>
    <n v="4500"/>
    <n v="7000"/>
    <s v="1. Large Corporation"/>
    <s v="No"/>
    <n v="2000"/>
    <s v="2. Public Transport"/>
    <n v="100"/>
    <n v="200"/>
    <s v="0. Right-handed"/>
    <n v="70"/>
    <s v="No"/>
    <n v="11.61"/>
    <n v="1"/>
    <s v="No"/>
    <n v="8"/>
    <n v="30"/>
    <n v="15"/>
    <n v="40"/>
    <s v="No"/>
    <s v="Yes"/>
    <n v="0"/>
  </r>
  <r>
    <d v="2024-01-09T16:52:34"/>
    <s v="ITMG"/>
    <s v="Shakespearian Cat  "/>
    <n v="15"/>
    <n v="167"/>
    <x v="33"/>
    <n v="60"/>
    <n v="0"/>
    <n v="5000"/>
    <s v="1. Large Corporation"/>
    <s v="Yes"/>
    <n v="800"/>
    <s v="1. Walk"/>
    <n v="0"/>
    <n v="100"/>
    <s v="2. Ambidextrous"/>
    <n v="100"/>
    <s v="No"/>
    <n v="7"/>
    <n v="2"/>
    <s v="Yes"/>
    <n v="9"/>
    <n v="5"/>
    <n v="2.5"/>
    <n v="2"/>
    <s v="No"/>
    <s v="No"/>
    <n v="5"/>
  </r>
  <r>
    <d v="2024-01-11T20:48:32"/>
    <s v="BMGT"/>
    <s v="Male"/>
    <n v="27"/>
    <n v="175"/>
    <x v="1"/>
    <n v="70"/>
    <n v="4500"/>
    <n v="5000"/>
    <s v="2. Small Company"/>
    <s v="Yes"/>
    <n v="2500"/>
    <s v="3. Drive"/>
    <n v="300"/>
    <n v="100"/>
    <s v="0. Right-handed"/>
    <n v="66"/>
    <s v="No"/>
    <s v="9'11"/>
    <n v="0"/>
    <s v="No"/>
    <n v="6"/>
    <n v="10"/>
    <n v="7"/>
    <n v="0"/>
    <s v="Yes"/>
    <s v="Yes"/>
    <n v="1"/>
  </r>
  <r>
    <d v="2024-01-13T12:10:42"/>
    <s v="ITMG"/>
    <s v="Female"/>
    <n v="27"/>
    <n v="153"/>
    <x v="5"/>
    <n v="48"/>
    <n v="2000"/>
    <n v="4000"/>
    <s v="3. Non-profit or Government Agency"/>
    <s v="No"/>
    <n v="1300"/>
    <s v="2. Public Transport"/>
    <n v="0"/>
    <n v="150"/>
    <s v="0. Right-handed"/>
    <n v="60"/>
    <s v="No"/>
    <n v="9"/>
    <n v="0"/>
    <s v="No"/>
    <n v="7"/>
    <n v="20"/>
    <n v="40"/>
    <n v="20"/>
    <s v="Yes"/>
    <s v="No"/>
    <n v="1"/>
  </r>
  <r>
    <d v="2024-01-13T19:51:40"/>
    <s v="ITMG"/>
    <s v="Male"/>
    <m/>
    <m/>
    <x v="6"/>
    <m/>
    <m/>
    <m/>
    <m/>
    <m/>
    <m/>
    <m/>
    <m/>
    <m/>
    <m/>
    <n v="25"/>
    <s v="No"/>
    <n v="10"/>
    <n v="0"/>
    <s v="No"/>
    <n v="5"/>
    <n v="2"/>
    <n v="50"/>
    <n v="0"/>
    <s v="Yes"/>
    <s v="Ye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06C67-87EC-4BFC-AAC8-0FCDBA4A5AB9}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C10" firstHeaderRow="0" firstDataRow="1" firstDataCol="1"/>
  <pivotFields count="28">
    <pivotField numFmtId="164" showAll="0"/>
    <pivotField showAll="0"/>
    <pivotField showAl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5" subtotal="count" baseField="5" baseItem="0"/>
    <dataField name="% Frequency" fld="5" subtotal="count" showDataAs="percentOfTotal" baseField="5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15CF-A2E1-483D-9CDD-3E8E1516C78E}">
  <dimension ref="A1:N10"/>
  <sheetViews>
    <sheetView tabSelected="1" workbookViewId="0">
      <selection activeCell="A14" sqref="A14"/>
    </sheetView>
  </sheetViews>
  <sheetFormatPr defaultRowHeight="12.5" x14ac:dyDescent="0.25"/>
  <cols>
    <col min="1" max="1" width="13.1796875" bestFit="1" customWidth="1"/>
    <col min="2" max="2" width="9.90625" bestFit="1" customWidth="1"/>
    <col min="3" max="3" width="12" bestFit="1" customWidth="1"/>
    <col min="12" max="12" width="5.81640625" customWidth="1"/>
    <col min="13" max="13" width="12.90625" customWidth="1"/>
  </cols>
  <sheetData>
    <row r="1" spans="1:14" x14ac:dyDescent="0.25">
      <c r="A1" s="9" t="s">
        <v>164</v>
      </c>
      <c r="B1" t="s">
        <v>167</v>
      </c>
      <c r="C1" t="s">
        <v>168</v>
      </c>
    </row>
    <row r="2" spans="1:14" x14ac:dyDescent="0.25">
      <c r="A2" s="10" t="s">
        <v>176</v>
      </c>
      <c r="B2" s="11">
        <v>1</v>
      </c>
      <c r="C2" s="12">
        <v>5.7142857142857143E-3</v>
      </c>
      <c r="M2" s="13" t="s">
        <v>169</v>
      </c>
      <c r="N2" s="16">
        <v>175</v>
      </c>
    </row>
    <row r="3" spans="1:14" x14ac:dyDescent="0.25">
      <c r="A3" s="10" t="s">
        <v>177</v>
      </c>
      <c r="B3" s="11">
        <v>13</v>
      </c>
      <c r="C3" s="12">
        <v>7.4285714285714288E-2</v>
      </c>
      <c r="M3" s="13" t="s">
        <v>170</v>
      </c>
      <c r="N3" s="14">
        <v>8</v>
      </c>
    </row>
    <row r="4" spans="1:14" x14ac:dyDescent="0.25">
      <c r="A4" s="10" t="s">
        <v>178</v>
      </c>
      <c r="B4" s="11">
        <v>32</v>
      </c>
      <c r="C4" s="12">
        <v>0.18285714285714286</v>
      </c>
      <c r="M4" s="13" t="s">
        <v>172</v>
      </c>
      <c r="N4" s="15">
        <v>147</v>
      </c>
    </row>
    <row r="5" spans="1:14" x14ac:dyDescent="0.25">
      <c r="A5" s="10" t="s">
        <v>179</v>
      </c>
      <c r="B5" s="11">
        <v>47</v>
      </c>
      <c r="C5" s="12">
        <v>0.26857142857142857</v>
      </c>
      <c r="M5" s="13" t="s">
        <v>173</v>
      </c>
      <c r="N5" s="15">
        <v>195.58</v>
      </c>
    </row>
    <row r="6" spans="1:14" x14ac:dyDescent="0.25">
      <c r="A6" s="10" t="s">
        <v>180</v>
      </c>
      <c r="B6" s="11">
        <v>26</v>
      </c>
      <c r="C6" s="12">
        <v>0.14857142857142858</v>
      </c>
      <c r="M6" s="13" t="s">
        <v>174</v>
      </c>
      <c r="N6" s="16">
        <f>(N5-N4)/N3</f>
        <v>6.0725000000000016</v>
      </c>
    </row>
    <row r="7" spans="1:14" x14ac:dyDescent="0.25">
      <c r="A7" s="10" t="s">
        <v>181</v>
      </c>
      <c r="B7" s="11">
        <v>44</v>
      </c>
      <c r="C7" s="12">
        <v>0.25142857142857145</v>
      </c>
      <c r="M7" s="13" t="s">
        <v>171</v>
      </c>
      <c r="N7" s="14">
        <v>7</v>
      </c>
    </row>
    <row r="8" spans="1:14" x14ac:dyDescent="0.25">
      <c r="A8" s="10" t="s">
        <v>182</v>
      </c>
      <c r="B8" s="11">
        <v>9</v>
      </c>
      <c r="C8" s="12">
        <v>5.1428571428571428E-2</v>
      </c>
      <c r="M8" s="13" t="s">
        <v>175</v>
      </c>
      <c r="N8" s="14">
        <v>145</v>
      </c>
    </row>
    <row r="9" spans="1:14" x14ac:dyDescent="0.25">
      <c r="A9" s="10" t="s">
        <v>183</v>
      </c>
      <c r="B9" s="11">
        <v>3</v>
      </c>
      <c r="C9" s="12">
        <v>1.7142857142857144E-2</v>
      </c>
    </row>
    <row r="10" spans="1:14" x14ac:dyDescent="0.25">
      <c r="A10" s="10" t="s">
        <v>165</v>
      </c>
      <c r="B10" s="11">
        <v>175</v>
      </c>
      <c r="C10" s="12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84"/>
  <sheetViews>
    <sheetView topLeftCell="U1" workbookViewId="0">
      <pane ySplit="1" topLeftCell="A154" activePane="bottomLeft" state="frozen"/>
      <selection pane="bottomLeft" sqref="A1:AB184"/>
    </sheetView>
  </sheetViews>
  <sheetFormatPr defaultColWidth="12.6328125" defaultRowHeight="15.75" customHeight="1" x14ac:dyDescent="0.25"/>
  <cols>
    <col min="1" max="34" width="18.90625" customWidth="1"/>
  </cols>
  <sheetData>
    <row r="1" spans="1:2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15.75" customHeight="1" x14ac:dyDescent="0.25">
      <c r="A2" s="2">
        <v>43500.476796863426</v>
      </c>
      <c r="B2" s="3" t="s">
        <v>27</v>
      </c>
      <c r="C2" s="3" t="s">
        <v>28</v>
      </c>
      <c r="D2" s="3">
        <v>22</v>
      </c>
      <c r="E2" s="3">
        <v>177.8</v>
      </c>
      <c r="F2" s="3">
        <f>E2</f>
        <v>177.8</v>
      </c>
      <c r="G2" s="3">
        <v>110</v>
      </c>
      <c r="H2" s="3">
        <v>1400</v>
      </c>
      <c r="I2" s="3">
        <v>4000</v>
      </c>
      <c r="J2" s="3" t="s">
        <v>29</v>
      </c>
      <c r="K2" s="3" t="s">
        <v>30</v>
      </c>
      <c r="L2" s="3">
        <v>700</v>
      </c>
      <c r="M2" s="3" t="s">
        <v>31</v>
      </c>
      <c r="N2" s="3">
        <v>0</v>
      </c>
      <c r="O2" s="3">
        <v>100</v>
      </c>
      <c r="P2" s="3" t="s">
        <v>32</v>
      </c>
      <c r="Q2" s="3">
        <v>68</v>
      </c>
      <c r="R2" s="3" t="s">
        <v>30</v>
      </c>
      <c r="S2" s="3">
        <v>11.12</v>
      </c>
      <c r="T2" s="3">
        <v>0</v>
      </c>
      <c r="U2" s="3" t="s">
        <v>33</v>
      </c>
      <c r="V2" s="3">
        <v>8</v>
      </c>
      <c r="W2" s="3">
        <v>10</v>
      </c>
      <c r="X2" s="3">
        <v>10</v>
      </c>
      <c r="Y2" s="3">
        <v>0</v>
      </c>
      <c r="Z2" s="3" t="s">
        <v>33</v>
      </c>
      <c r="AA2" s="3" t="s">
        <v>30</v>
      </c>
      <c r="AB2" s="3">
        <v>0</v>
      </c>
    </row>
    <row r="3" spans="1:28" ht="15.75" customHeight="1" x14ac:dyDescent="0.25">
      <c r="A3" s="2">
        <v>43500.477606747685</v>
      </c>
      <c r="B3" s="3" t="s">
        <v>27</v>
      </c>
      <c r="C3" s="3" t="s">
        <v>28</v>
      </c>
      <c r="D3" s="3">
        <v>24</v>
      </c>
      <c r="E3" s="3">
        <v>175</v>
      </c>
      <c r="F3" s="3">
        <f t="shared" ref="F3:F66" si="0">E3</f>
        <v>175</v>
      </c>
      <c r="G3" s="3">
        <v>63</v>
      </c>
      <c r="H3" s="3">
        <v>2000</v>
      </c>
      <c r="I3" s="3">
        <v>3750</v>
      </c>
      <c r="J3" s="3" t="s">
        <v>34</v>
      </c>
      <c r="K3" s="3" t="s">
        <v>33</v>
      </c>
      <c r="L3" s="3">
        <v>300</v>
      </c>
      <c r="M3" s="3" t="s">
        <v>35</v>
      </c>
      <c r="N3" s="3">
        <v>600</v>
      </c>
      <c r="O3" s="3">
        <v>150</v>
      </c>
      <c r="P3" s="3" t="s">
        <v>32</v>
      </c>
      <c r="Q3" s="3">
        <v>60</v>
      </c>
      <c r="R3" s="3" t="s">
        <v>30</v>
      </c>
      <c r="S3" s="3">
        <v>9.5</v>
      </c>
      <c r="T3" s="3">
        <v>0</v>
      </c>
      <c r="U3" s="3" t="s">
        <v>33</v>
      </c>
      <c r="V3" s="3">
        <v>8</v>
      </c>
      <c r="W3" s="3">
        <v>7</v>
      </c>
      <c r="X3" s="3">
        <v>20</v>
      </c>
      <c r="Y3" s="3">
        <v>0</v>
      </c>
      <c r="Z3" s="3" t="s">
        <v>33</v>
      </c>
      <c r="AA3" s="3" t="s">
        <v>33</v>
      </c>
      <c r="AB3" s="3">
        <v>2</v>
      </c>
    </row>
    <row r="4" spans="1:28" ht="15.75" customHeight="1" x14ac:dyDescent="0.25">
      <c r="A4" s="2">
        <v>43500.477622314815</v>
      </c>
      <c r="B4" s="3" t="s">
        <v>27</v>
      </c>
      <c r="C4" s="3" t="s">
        <v>36</v>
      </c>
      <c r="D4" s="3">
        <v>24</v>
      </c>
      <c r="E4" s="3">
        <v>182.88</v>
      </c>
      <c r="F4" s="3">
        <f t="shared" si="0"/>
        <v>182.88</v>
      </c>
      <c r="G4" s="3">
        <v>100</v>
      </c>
      <c r="H4" s="4">
        <v>2000</v>
      </c>
      <c r="I4" s="4">
        <v>3500</v>
      </c>
      <c r="J4" s="3" t="s">
        <v>34</v>
      </c>
      <c r="K4" s="3" t="s">
        <v>33</v>
      </c>
      <c r="L4" s="4">
        <v>200</v>
      </c>
      <c r="M4" s="3" t="s">
        <v>35</v>
      </c>
      <c r="N4" s="4">
        <v>100</v>
      </c>
      <c r="O4" s="4">
        <v>150</v>
      </c>
      <c r="P4" s="3" t="s">
        <v>37</v>
      </c>
      <c r="Q4" s="4">
        <v>82</v>
      </c>
      <c r="R4" s="3" t="s">
        <v>30</v>
      </c>
      <c r="S4" s="3">
        <v>10.5</v>
      </c>
      <c r="T4" s="3">
        <v>1</v>
      </c>
      <c r="U4" s="3" t="s">
        <v>30</v>
      </c>
      <c r="V4" s="3">
        <v>6</v>
      </c>
      <c r="W4" s="3">
        <v>20</v>
      </c>
      <c r="X4" s="3">
        <v>20</v>
      </c>
      <c r="Y4" s="3">
        <v>8</v>
      </c>
      <c r="Z4" s="3" t="s">
        <v>33</v>
      </c>
      <c r="AA4" s="3" t="s">
        <v>30</v>
      </c>
      <c r="AB4" s="3">
        <v>0</v>
      </c>
    </row>
    <row r="5" spans="1:28" ht="15.75" customHeight="1" x14ac:dyDescent="0.25">
      <c r="A5" s="2">
        <v>43500.478545844904</v>
      </c>
      <c r="B5" s="3" t="s">
        <v>27</v>
      </c>
      <c r="C5" s="3" t="s">
        <v>28</v>
      </c>
      <c r="D5" s="3">
        <v>34</v>
      </c>
      <c r="E5" s="3" t="s">
        <v>38</v>
      </c>
      <c r="F5" s="3">
        <f>5*30+4*30/12</f>
        <v>160</v>
      </c>
      <c r="G5" s="3" t="s">
        <v>39</v>
      </c>
      <c r="H5" s="3">
        <v>2500</v>
      </c>
      <c r="I5" s="3">
        <v>3500</v>
      </c>
      <c r="J5" s="3" t="s">
        <v>40</v>
      </c>
      <c r="K5" s="3" t="s">
        <v>33</v>
      </c>
      <c r="L5" s="3">
        <v>300</v>
      </c>
      <c r="M5" s="3" t="s">
        <v>35</v>
      </c>
      <c r="N5" s="3">
        <v>500</v>
      </c>
      <c r="O5" s="3">
        <v>400</v>
      </c>
      <c r="P5" s="3" t="s">
        <v>32</v>
      </c>
      <c r="Q5" s="3">
        <v>70</v>
      </c>
      <c r="R5" s="3" t="s">
        <v>30</v>
      </c>
      <c r="S5" s="3">
        <v>7</v>
      </c>
      <c r="T5" s="3">
        <v>0</v>
      </c>
      <c r="U5" s="3" t="s">
        <v>33</v>
      </c>
      <c r="V5" s="5" t="s">
        <v>41</v>
      </c>
      <c r="W5" s="3">
        <v>14</v>
      </c>
      <c r="X5" s="3">
        <v>20</v>
      </c>
      <c r="Y5" s="3">
        <v>0</v>
      </c>
      <c r="Z5" s="3" t="s">
        <v>33</v>
      </c>
      <c r="AA5" s="3" t="s">
        <v>30</v>
      </c>
      <c r="AB5" s="3">
        <v>1</v>
      </c>
    </row>
    <row r="6" spans="1:28" ht="15.75" customHeight="1" x14ac:dyDescent="0.25">
      <c r="A6" s="2">
        <v>43500.478618113426</v>
      </c>
      <c r="B6" s="3" t="s">
        <v>27</v>
      </c>
      <c r="C6" s="3" t="s">
        <v>28</v>
      </c>
      <c r="D6" s="3">
        <v>24</v>
      </c>
      <c r="E6" s="3">
        <v>160</v>
      </c>
      <c r="F6" s="3">
        <f t="shared" si="0"/>
        <v>160</v>
      </c>
      <c r="G6" s="3">
        <v>54</v>
      </c>
      <c r="H6" s="3">
        <v>0</v>
      </c>
      <c r="I6" s="3">
        <v>3800</v>
      </c>
      <c r="J6" s="3" t="s">
        <v>34</v>
      </c>
      <c r="K6" s="3" t="s">
        <v>33</v>
      </c>
      <c r="L6" s="3">
        <v>500</v>
      </c>
      <c r="M6" s="3" t="s">
        <v>35</v>
      </c>
      <c r="N6" s="3">
        <v>300</v>
      </c>
      <c r="O6" s="3">
        <v>100</v>
      </c>
      <c r="P6" s="3" t="s">
        <v>32</v>
      </c>
      <c r="Q6" s="3">
        <v>90</v>
      </c>
      <c r="R6" s="3" t="s">
        <v>30</v>
      </c>
      <c r="S6" s="3" t="s">
        <v>42</v>
      </c>
      <c r="T6" s="3" t="s">
        <v>43</v>
      </c>
      <c r="U6" s="3" t="s">
        <v>30</v>
      </c>
      <c r="V6" s="5" t="s">
        <v>44</v>
      </c>
      <c r="W6" s="3" t="s">
        <v>45</v>
      </c>
      <c r="X6" s="3" t="s">
        <v>46</v>
      </c>
      <c r="Y6" s="3">
        <v>0</v>
      </c>
      <c r="Z6" s="3" t="s">
        <v>33</v>
      </c>
      <c r="AA6" s="3" t="s">
        <v>33</v>
      </c>
      <c r="AB6" s="3">
        <v>1</v>
      </c>
    </row>
    <row r="7" spans="1:28" ht="15.75" customHeight="1" x14ac:dyDescent="0.25">
      <c r="A7" s="2">
        <v>43500.478828437495</v>
      </c>
      <c r="B7" s="3" t="s">
        <v>27</v>
      </c>
      <c r="C7" s="3" t="s">
        <v>28</v>
      </c>
      <c r="D7" s="3">
        <v>24</v>
      </c>
      <c r="E7" s="3">
        <v>164</v>
      </c>
      <c r="F7" s="3">
        <f t="shared" si="0"/>
        <v>164</v>
      </c>
      <c r="G7" s="3">
        <v>65</v>
      </c>
      <c r="H7" s="3">
        <v>2500</v>
      </c>
      <c r="I7" s="3">
        <v>5000</v>
      </c>
      <c r="J7" s="3" t="s">
        <v>34</v>
      </c>
      <c r="K7" s="3" t="s">
        <v>33</v>
      </c>
      <c r="L7" s="3">
        <v>500</v>
      </c>
      <c r="M7" s="3" t="s">
        <v>47</v>
      </c>
      <c r="N7" s="3">
        <v>40</v>
      </c>
      <c r="O7" s="3">
        <v>150</v>
      </c>
      <c r="P7" s="3" t="s">
        <v>32</v>
      </c>
      <c r="Q7" s="3">
        <v>55</v>
      </c>
      <c r="R7" s="3" t="s">
        <v>30</v>
      </c>
      <c r="S7" s="3">
        <v>9.25</v>
      </c>
      <c r="T7" s="3">
        <v>0</v>
      </c>
      <c r="U7" s="3" t="s">
        <v>30</v>
      </c>
      <c r="V7" s="3">
        <v>7</v>
      </c>
      <c r="W7" s="3">
        <v>20</v>
      </c>
      <c r="X7" s="3">
        <v>25</v>
      </c>
      <c r="Y7" s="3">
        <v>0</v>
      </c>
      <c r="Z7" s="3" t="s">
        <v>33</v>
      </c>
      <c r="AA7" s="3" t="s">
        <v>33</v>
      </c>
      <c r="AB7" s="3">
        <v>0</v>
      </c>
    </row>
    <row r="8" spans="1:28" ht="15.75" customHeight="1" x14ac:dyDescent="0.25">
      <c r="A8" s="2">
        <v>43500.478917384258</v>
      </c>
      <c r="B8" s="3" t="s">
        <v>27</v>
      </c>
      <c r="C8" s="3" t="s">
        <v>28</v>
      </c>
      <c r="D8" s="3">
        <v>27</v>
      </c>
      <c r="E8" s="3">
        <v>153</v>
      </c>
      <c r="F8" s="3">
        <f t="shared" si="0"/>
        <v>153</v>
      </c>
      <c r="G8" s="3">
        <v>55</v>
      </c>
      <c r="H8" s="4">
        <v>2300</v>
      </c>
      <c r="I8" s="4">
        <v>3000</v>
      </c>
      <c r="J8" s="3" t="s">
        <v>34</v>
      </c>
      <c r="K8" s="3" t="s">
        <v>30</v>
      </c>
      <c r="L8" s="4">
        <v>400</v>
      </c>
      <c r="M8" s="3" t="s">
        <v>35</v>
      </c>
      <c r="N8" s="4">
        <v>600</v>
      </c>
      <c r="O8" s="4">
        <v>100</v>
      </c>
      <c r="P8" s="3" t="s">
        <v>32</v>
      </c>
      <c r="Q8" s="4">
        <v>120</v>
      </c>
      <c r="R8" s="3" t="s">
        <v>30</v>
      </c>
      <c r="S8" s="3">
        <v>6</v>
      </c>
      <c r="T8" s="3">
        <v>0</v>
      </c>
      <c r="U8" s="3" t="s">
        <v>33</v>
      </c>
      <c r="V8" s="3">
        <v>7</v>
      </c>
      <c r="W8" s="3">
        <v>8</v>
      </c>
      <c r="X8" s="3">
        <v>25</v>
      </c>
      <c r="Y8" s="3">
        <v>12</v>
      </c>
      <c r="Z8" s="3" t="s">
        <v>33</v>
      </c>
      <c r="AA8" s="3" t="s">
        <v>33</v>
      </c>
      <c r="AB8" s="3">
        <v>1</v>
      </c>
    </row>
    <row r="9" spans="1:28" ht="15.75" customHeight="1" x14ac:dyDescent="0.25">
      <c r="A9" s="2">
        <v>43500.480510150461</v>
      </c>
      <c r="B9" s="3" t="s">
        <v>27</v>
      </c>
      <c r="C9" s="3" t="s">
        <v>28</v>
      </c>
      <c r="D9" s="3">
        <v>27</v>
      </c>
      <c r="F9" s="3"/>
      <c r="H9" s="3">
        <v>0</v>
      </c>
      <c r="I9" s="3">
        <v>3500</v>
      </c>
      <c r="J9" s="3" t="s">
        <v>34</v>
      </c>
      <c r="K9" s="3" t="s">
        <v>33</v>
      </c>
      <c r="L9" s="4">
        <v>100</v>
      </c>
      <c r="M9" s="3" t="s">
        <v>47</v>
      </c>
      <c r="N9" s="3" t="s">
        <v>48</v>
      </c>
      <c r="O9" s="3" t="s">
        <v>49</v>
      </c>
      <c r="P9" s="3" t="s">
        <v>32</v>
      </c>
      <c r="Q9" s="4">
        <v>60</v>
      </c>
      <c r="R9" s="3" t="s">
        <v>30</v>
      </c>
      <c r="T9" s="3">
        <v>1</v>
      </c>
      <c r="U9" s="3" t="s">
        <v>30</v>
      </c>
      <c r="V9" s="3">
        <v>5</v>
      </c>
      <c r="W9" s="3">
        <v>2</v>
      </c>
      <c r="X9" s="3">
        <v>28</v>
      </c>
      <c r="Z9" s="3" t="s">
        <v>33</v>
      </c>
      <c r="AA9" s="3" t="s">
        <v>30</v>
      </c>
      <c r="AB9" s="3">
        <v>1</v>
      </c>
    </row>
    <row r="10" spans="1:28" ht="15.75" customHeight="1" x14ac:dyDescent="0.25">
      <c r="A10" s="2">
        <v>43500.481550219905</v>
      </c>
      <c r="B10" s="3" t="s">
        <v>27</v>
      </c>
      <c r="C10" s="3" t="s">
        <v>36</v>
      </c>
      <c r="F10" s="3"/>
      <c r="J10" s="3" t="s">
        <v>40</v>
      </c>
      <c r="K10" s="3" t="s">
        <v>30</v>
      </c>
      <c r="M10" s="3" t="s">
        <v>35</v>
      </c>
      <c r="P10" s="3" t="s">
        <v>50</v>
      </c>
      <c r="R10" s="3" t="s">
        <v>30</v>
      </c>
      <c r="U10" s="3" t="s">
        <v>33</v>
      </c>
      <c r="Z10" s="3" t="s">
        <v>33</v>
      </c>
      <c r="AA10" s="3" t="s">
        <v>30</v>
      </c>
      <c r="AB10" s="3">
        <v>1</v>
      </c>
    </row>
    <row r="11" spans="1:28" ht="15.75" customHeight="1" x14ac:dyDescent="0.25">
      <c r="A11" s="2">
        <v>43500.482007916667</v>
      </c>
      <c r="B11" s="3" t="s">
        <v>27</v>
      </c>
      <c r="C11" s="3" t="s">
        <v>36</v>
      </c>
      <c r="D11" s="3">
        <v>40</v>
      </c>
      <c r="E11" s="3">
        <v>185</v>
      </c>
      <c r="F11" s="3">
        <f t="shared" si="0"/>
        <v>185</v>
      </c>
      <c r="G11" s="3">
        <v>90</v>
      </c>
      <c r="H11" s="3">
        <v>2000</v>
      </c>
      <c r="I11" s="3">
        <v>4000</v>
      </c>
      <c r="J11" s="3" t="s">
        <v>40</v>
      </c>
      <c r="K11" s="3" t="s">
        <v>30</v>
      </c>
      <c r="L11" s="3">
        <v>3000</v>
      </c>
      <c r="M11" s="3" t="s">
        <v>47</v>
      </c>
      <c r="N11" s="3">
        <v>50</v>
      </c>
      <c r="O11" s="3">
        <v>200</v>
      </c>
      <c r="P11" s="3" t="s">
        <v>32</v>
      </c>
      <c r="Q11" s="3">
        <v>80</v>
      </c>
      <c r="R11" s="3" t="s">
        <v>30</v>
      </c>
      <c r="S11" s="3">
        <v>13</v>
      </c>
      <c r="T11" s="3">
        <v>0</v>
      </c>
      <c r="U11" s="3" t="s">
        <v>33</v>
      </c>
      <c r="V11" s="3">
        <v>7</v>
      </c>
      <c r="W11" s="3">
        <v>3</v>
      </c>
      <c r="X11" s="3">
        <v>14</v>
      </c>
      <c r="Y11" s="3">
        <v>0</v>
      </c>
      <c r="Z11" s="3" t="s">
        <v>33</v>
      </c>
      <c r="AA11" s="3" t="s">
        <v>30</v>
      </c>
      <c r="AB11" s="3">
        <v>3</v>
      </c>
    </row>
    <row r="12" spans="1:28" ht="15.75" customHeight="1" x14ac:dyDescent="0.25">
      <c r="A12" s="2">
        <v>43500.48273340278</v>
      </c>
      <c r="B12" s="3" t="s">
        <v>27</v>
      </c>
      <c r="C12" s="3" t="s">
        <v>36</v>
      </c>
      <c r="D12" s="3">
        <v>25</v>
      </c>
      <c r="E12" s="3">
        <v>165</v>
      </c>
      <c r="F12" s="3">
        <f t="shared" si="0"/>
        <v>165</v>
      </c>
      <c r="G12" s="3">
        <v>70.3</v>
      </c>
      <c r="H12" s="4">
        <v>1300</v>
      </c>
      <c r="I12" s="4">
        <v>1600</v>
      </c>
      <c r="J12" s="3" t="s">
        <v>40</v>
      </c>
      <c r="K12" s="3" t="s">
        <v>33</v>
      </c>
      <c r="L12" s="3">
        <v>300</v>
      </c>
      <c r="M12" s="3" t="s">
        <v>35</v>
      </c>
      <c r="N12" s="4">
        <v>50</v>
      </c>
      <c r="O12" s="4">
        <v>100</v>
      </c>
      <c r="P12" s="3" t="s">
        <v>32</v>
      </c>
      <c r="Q12" s="4">
        <v>45</v>
      </c>
      <c r="R12" s="3" t="s">
        <v>30</v>
      </c>
      <c r="S12" s="3">
        <v>8.5</v>
      </c>
      <c r="T12" s="3">
        <v>0</v>
      </c>
      <c r="U12" s="3" t="s">
        <v>30</v>
      </c>
      <c r="V12" s="3">
        <v>7</v>
      </c>
      <c r="W12" s="3">
        <v>4</v>
      </c>
      <c r="X12" s="3">
        <v>12</v>
      </c>
      <c r="Y12" s="3">
        <v>3.5</v>
      </c>
      <c r="Z12" s="3" t="s">
        <v>33</v>
      </c>
      <c r="AA12" s="3" t="s">
        <v>33</v>
      </c>
      <c r="AB12" s="3">
        <v>0.25</v>
      </c>
    </row>
    <row r="13" spans="1:28" ht="15.75" customHeight="1" x14ac:dyDescent="0.25">
      <c r="A13" s="2">
        <v>43500.483346956018</v>
      </c>
      <c r="B13" s="3" t="s">
        <v>27</v>
      </c>
      <c r="C13" s="3" t="s">
        <v>28</v>
      </c>
      <c r="D13" s="3">
        <v>25</v>
      </c>
      <c r="E13" s="3">
        <v>163</v>
      </c>
      <c r="F13" s="3">
        <f t="shared" si="0"/>
        <v>163</v>
      </c>
      <c r="G13" s="3">
        <v>52</v>
      </c>
      <c r="H13" s="3">
        <v>38000</v>
      </c>
      <c r="I13" s="3">
        <v>43000</v>
      </c>
      <c r="J13" s="3" t="s">
        <v>40</v>
      </c>
      <c r="K13" s="3" t="s">
        <v>33</v>
      </c>
      <c r="L13" s="3">
        <v>500</v>
      </c>
      <c r="M13" s="3" t="s">
        <v>35</v>
      </c>
      <c r="N13" s="3">
        <v>20</v>
      </c>
      <c r="O13" s="3">
        <v>150</v>
      </c>
      <c r="P13" s="3" t="s">
        <v>32</v>
      </c>
      <c r="Q13" s="3">
        <v>45</v>
      </c>
      <c r="R13" s="3" t="s">
        <v>30</v>
      </c>
      <c r="S13" s="3">
        <v>9.5</v>
      </c>
      <c r="T13" s="3">
        <v>0</v>
      </c>
      <c r="U13" s="3" t="s">
        <v>30</v>
      </c>
      <c r="V13" s="3">
        <v>6</v>
      </c>
      <c r="W13" s="3">
        <v>20</v>
      </c>
      <c r="X13" s="3">
        <v>20</v>
      </c>
      <c r="Y13" s="3">
        <v>8</v>
      </c>
      <c r="Z13" s="3" t="s">
        <v>33</v>
      </c>
      <c r="AA13" s="3" t="s">
        <v>30</v>
      </c>
      <c r="AB13" s="3">
        <v>2</v>
      </c>
    </row>
    <row r="14" spans="1:28" ht="15.75" customHeight="1" x14ac:dyDescent="0.25">
      <c r="A14" s="2">
        <v>43500.485612546297</v>
      </c>
      <c r="B14" s="3" t="s">
        <v>27</v>
      </c>
      <c r="C14" s="3" t="s">
        <v>28</v>
      </c>
      <c r="D14" s="3">
        <v>38</v>
      </c>
      <c r="E14" s="3">
        <v>1.62</v>
      </c>
      <c r="F14" s="3">
        <v>162</v>
      </c>
      <c r="G14" s="3">
        <v>60</v>
      </c>
      <c r="H14" s="3">
        <v>3000</v>
      </c>
      <c r="I14" s="3">
        <v>3500</v>
      </c>
      <c r="J14" s="3" t="s">
        <v>29</v>
      </c>
      <c r="K14" s="3" t="s">
        <v>30</v>
      </c>
      <c r="L14" s="3" t="s">
        <v>51</v>
      </c>
      <c r="M14" s="3" t="s">
        <v>47</v>
      </c>
      <c r="N14" s="3" t="s">
        <v>52</v>
      </c>
      <c r="O14" s="3" t="s">
        <v>53</v>
      </c>
      <c r="P14" s="3" t="s">
        <v>32</v>
      </c>
      <c r="Q14" s="3">
        <v>56</v>
      </c>
      <c r="R14" s="3" t="s">
        <v>33</v>
      </c>
      <c r="S14" s="3">
        <v>9</v>
      </c>
      <c r="T14" s="3">
        <v>0</v>
      </c>
      <c r="U14" s="3" t="s">
        <v>30</v>
      </c>
      <c r="V14" s="3">
        <v>5</v>
      </c>
      <c r="W14" s="3">
        <v>14</v>
      </c>
      <c r="X14" s="3" t="s">
        <v>54</v>
      </c>
      <c r="Y14" s="3">
        <v>0</v>
      </c>
      <c r="Z14" s="3" t="s">
        <v>33</v>
      </c>
      <c r="AA14" s="3" t="s">
        <v>30</v>
      </c>
      <c r="AB14" s="3">
        <v>0</v>
      </c>
    </row>
    <row r="15" spans="1:28" ht="15.75" customHeight="1" x14ac:dyDescent="0.25">
      <c r="A15" s="2">
        <v>43500.486115659718</v>
      </c>
      <c r="B15" s="3" t="s">
        <v>27</v>
      </c>
      <c r="C15" s="3" t="s">
        <v>28</v>
      </c>
      <c r="D15" s="3">
        <v>24</v>
      </c>
      <c r="E15" s="3">
        <v>162.56</v>
      </c>
      <c r="F15" s="3">
        <f t="shared" si="0"/>
        <v>162.56</v>
      </c>
      <c r="H15" s="4">
        <v>1920</v>
      </c>
      <c r="J15" s="3" t="s">
        <v>29</v>
      </c>
      <c r="K15" s="3" t="s">
        <v>33</v>
      </c>
      <c r="L15" s="4">
        <v>400</v>
      </c>
      <c r="M15" s="3" t="s">
        <v>35</v>
      </c>
      <c r="N15" s="4">
        <v>300</v>
      </c>
      <c r="O15" s="4">
        <v>100</v>
      </c>
      <c r="P15" s="3" t="s">
        <v>32</v>
      </c>
      <c r="Q15" s="4">
        <v>50</v>
      </c>
      <c r="R15" s="3" t="s">
        <v>33</v>
      </c>
      <c r="S15" s="3">
        <v>9.75</v>
      </c>
      <c r="T15" s="3">
        <v>2</v>
      </c>
      <c r="U15" s="3" t="s">
        <v>33</v>
      </c>
      <c r="V15" s="3">
        <v>6</v>
      </c>
      <c r="W15" s="3" t="s">
        <v>55</v>
      </c>
      <c r="X15" s="3">
        <v>30</v>
      </c>
      <c r="Y15" s="3">
        <v>20</v>
      </c>
      <c r="Z15" s="3" t="s">
        <v>33</v>
      </c>
      <c r="AA15" s="3" t="s">
        <v>30</v>
      </c>
      <c r="AB15" s="3">
        <v>1</v>
      </c>
    </row>
    <row r="16" spans="1:28" ht="15.75" customHeight="1" x14ac:dyDescent="0.25">
      <c r="A16" s="2">
        <v>43500.488133402774</v>
      </c>
      <c r="B16" s="3" t="s">
        <v>27</v>
      </c>
      <c r="C16" s="3" t="s">
        <v>28</v>
      </c>
      <c r="D16" s="3">
        <v>22</v>
      </c>
      <c r="E16" s="3">
        <v>155.44999999999999</v>
      </c>
      <c r="F16" s="3">
        <f t="shared" si="0"/>
        <v>155.44999999999999</v>
      </c>
      <c r="G16" s="3">
        <v>50</v>
      </c>
      <c r="H16" s="3">
        <v>1600</v>
      </c>
      <c r="I16" s="3">
        <v>2500</v>
      </c>
      <c r="J16" s="3" t="s">
        <v>40</v>
      </c>
      <c r="K16" s="3" t="s">
        <v>30</v>
      </c>
      <c r="L16" s="3">
        <v>500</v>
      </c>
      <c r="M16" s="3" t="s">
        <v>47</v>
      </c>
      <c r="N16" s="3">
        <v>0</v>
      </c>
      <c r="O16" s="3">
        <v>30</v>
      </c>
      <c r="P16" s="3" t="s">
        <v>32</v>
      </c>
      <c r="Q16" s="3">
        <v>95</v>
      </c>
      <c r="R16" s="3" t="s">
        <v>33</v>
      </c>
      <c r="S16" s="3">
        <v>9.5</v>
      </c>
      <c r="T16" s="3">
        <v>0</v>
      </c>
      <c r="U16" s="3" t="s">
        <v>33</v>
      </c>
      <c r="V16" s="3">
        <v>10</v>
      </c>
      <c r="W16" s="3">
        <v>5</v>
      </c>
      <c r="X16" s="3">
        <v>40</v>
      </c>
      <c r="Y16" s="3">
        <v>0</v>
      </c>
      <c r="Z16" s="3" t="s">
        <v>30</v>
      </c>
      <c r="AA16" s="3" t="s">
        <v>30</v>
      </c>
      <c r="AB16" s="3">
        <v>3</v>
      </c>
    </row>
    <row r="17" spans="1:28" ht="15.75" customHeight="1" x14ac:dyDescent="0.25">
      <c r="A17" s="2">
        <v>43500.489442905091</v>
      </c>
      <c r="B17" s="3" t="s">
        <v>27</v>
      </c>
      <c r="C17" s="3" t="s">
        <v>28</v>
      </c>
      <c r="D17" s="3">
        <v>24</v>
      </c>
      <c r="E17" s="3">
        <v>165</v>
      </c>
      <c r="F17" s="3">
        <f t="shared" si="0"/>
        <v>165</v>
      </c>
      <c r="G17" s="3">
        <v>58</v>
      </c>
      <c r="H17" s="3">
        <v>0</v>
      </c>
      <c r="I17" s="3">
        <v>3000</v>
      </c>
      <c r="J17" s="3" t="s">
        <v>40</v>
      </c>
      <c r="K17" s="3" t="s">
        <v>33</v>
      </c>
      <c r="L17" s="3">
        <v>1000</v>
      </c>
      <c r="M17" s="3" t="s">
        <v>35</v>
      </c>
      <c r="N17" s="3">
        <v>150</v>
      </c>
      <c r="O17" s="3">
        <v>60</v>
      </c>
      <c r="P17" s="3" t="s">
        <v>32</v>
      </c>
      <c r="Q17" s="3">
        <v>0</v>
      </c>
      <c r="R17" s="3" t="s">
        <v>30</v>
      </c>
      <c r="S17" s="3">
        <v>14</v>
      </c>
      <c r="T17" s="3">
        <v>0</v>
      </c>
      <c r="U17" s="3" t="s">
        <v>30</v>
      </c>
      <c r="V17" s="3">
        <v>7</v>
      </c>
      <c r="W17" s="3">
        <v>25</v>
      </c>
      <c r="X17" s="3">
        <v>40</v>
      </c>
      <c r="Y17" s="3">
        <v>8</v>
      </c>
      <c r="Z17" s="3" t="s">
        <v>33</v>
      </c>
      <c r="AA17" s="3" t="s">
        <v>30</v>
      </c>
      <c r="AB17" s="3">
        <v>1</v>
      </c>
    </row>
    <row r="18" spans="1:28" ht="15.75" customHeight="1" x14ac:dyDescent="0.25">
      <c r="A18" s="2">
        <v>43500.490459918983</v>
      </c>
      <c r="B18" s="3" t="s">
        <v>27</v>
      </c>
      <c r="C18" s="3" t="s">
        <v>36</v>
      </c>
      <c r="D18" s="3">
        <v>23</v>
      </c>
      <c r="E18" s="3">
        <v>179</v>
      </c>
      <c r="F18" s="3">
        <f t="shared" si="0"/>
        <v>179</v>
      </c>
      <c r="G18" s="3">
        <v>86</v>
      </c>
      <c r="H18" s="3">
        <v>2500</v>
      </c>
      <c r="I18" s="3">
        <v>3200</v>
      </c>
      <c r="J18" s="3" t="s">
        <v>34</v>
      </c>
      <c r="K18" s="3" t="s">
        <v>33</v>
      </c>
      <c r="L18" s="3">
        <v>400</v>
      </c>
      <c r="M18" s="3" t="s">
        <v>35</v>
      </c>
      <c r="N18" s="3">
        <v>340</v>
      </c>
      <c r="O18" s="3">
        <v>250</v>
      </c>
      <c r="P18" s="3" t="s">
        <v>32</v>
      </c>
      <c r="Q18" s="3">
        <v>60</v>
      </c>
      <c r="R18" s="3" t="s">
        <v>30</v>
      </c>
      <c r="S18" s="3">
        <v>10.25</v>
      </c>
      <c r="T18" s="3">
        <v>5</v>
      </c>
      <c r="U18" s="3" t="s">
        <v>30</v>
      </c>
      <c r="V18" s="3">
        <v>7</v>
      </c>
      <c r="W18" s="3">
        <v>2</v>
      </c>
      <c r="X18" s="3">
        <v>24</v>
      </c>
      <c r="Y18" s="3">
        <v>8</v>
      </c>
      <c r="Z18" s="3" t="s">
        <v>30</v>
      </c>
      <c r="AA18" s="3" t="s">
        <v>33</v>
      </c>
      <c r="AB18" s="3">
        <v>3</v>
      </c>
    </row>
    <row r="19" spans="1:28" ht="15.75" customHeight="1" x14ac:dyDescent="0.25">
      <c r="A19" s="2">
        <v>43500.49236668981</v>
      </c>
      <c r="B19" s="3" t="s">
        <v>27</v>
      </c>
      <c r="C19" s="3" t="s">
        <v>28</v>
      </c>
      <c r="D19" s="3">
        <v>22</v>
      </c>
      <c r="E19" s="3" t="s">
        <v>56</v>
      </c>
      <c r="F19" s="3">
        <v>158</v>
      </c>
      <c r="G19" s="3" t="s">
        <v>57</v>
      </c>
      <c r="H19" s="4">
        <v>900</v>
      </c>
      <c r="I19" s="3">
        <v>4000</v>
      </c>
      <c r="J19" s="3" t="s">
        <v>58</v>
      </c>
      <c r="K19" s="3" t="s">
        <v>33</v>
      </c>
      <c r="L19" s="3">
        <v>350</v>
      </c>
      <c r="M19" s="3" t="s">
        <v>35</v>
      </c>
      <c r="N19" s="3">
        <v>200</v>
      </c>
      <c r="O19" s="4">
        <v>100</v>
      </c>
      <c r="P19" s="3" t="s">
        <v>32</v>
      </c>
      <c r="Q19" s="3">
        <v>0</v>
      </c>
      <c r="R19" s="3" t="s">
        <v>30</v>
      </c>
      <c r="S19" s="3" t="s">
        <v>59</v>
      </c>
      <c r="T19" s="3">
        <v>3</v>
      </c>
      <c r="U19" s="3" t="s">
        <v>30</v>
      </c>
      <c r="V19" s="3" t="s">
        <v>45</v>
      </c>
      <c r="W19" s="3" t="s">
        <v>60</v>
      </c>
      <c r="X19" s="3" t="s">
        <v>61</v>
      </c>
      <c r="Y19" s="3" t="s">
        <v>45</v>
      </c>
      <c r="Z19" s="3" t="s">
        <v>30</v>
      </c>
      <c r="AA19" s="3" t="s">
        <v>30</v>
      </c>
      <c r="AB19" s="3" t="s">
        <v>62</v>
      </c>
    </row>
    <row r="20" spans="1:28" ht="15.75" customHeight="1" x14ac:dyDescent="0.25">
      <c r="A20" s="2">
        <v>43500.492501342596</v>
      </c>
      <c r="B20" s="3" t="s">
        <v>27</v>
      </c>
      <c r="C20" s="3" t="s">
        <v>28</v>
      </c>
      <c r="D20" s="3">
        <v>25</v>
      </c>
      <c r="E20" s="3">
        <v>150</v>
      </c>
      <c r="F20" s="3">
        <f t="shared" si="0"/>
        <v>150</v>
      </c>
      <c r="G20" s="3">
        <v>50</v>
      </c>
      <c r="H20" s="3">
        <v>3500</v>
      </c>
      <c r="I20" s="3">
        <v>4000</v>
      </c>
      <c r="J20" s="3" t="s">
        <v>40</v>
      </c>
      <c r="K20" s="3" t="s">
        <v>33</v>
      </c>
      <c r="L20" s="3">
        <v>500</v>
      </c>
      <c r="M20" s="3" t="s">
        <v>47</v>
      </c>
      <c r="N20" s="3">
        <v>100</v>
      </c>
      <c r="O20" s="3">
        <v>140</v>
      </c>
      <c r="P20" s="3" t="s">
        <v>32</v>
      </c>
      <c r="Q20" s="3">
        <v>53.76</v>
      </c>
      <c r="R20" s="3" t="s">
        <v>33</v>
      </c>
      <c r="S20" s="3">
        <v>9</v>
      </c>
      <c r="T20" s="3">
        <v>3</v>
      </c>
      <c r="U20" s="3" t="s">
        <v>33</v>
      </c>
      <c r="V20" s="3">
        <v>5</v>
      </c>
      <c r="W20" s="3">
        <v>5</v>
      </c>
      <c r="X20" s="3">
        <v>30</v>
      </c>
      <c r="Y20" s="3">
        <v>0</v>
      </c>
      <c r="Z20" s="3" t="s">
        <v>33</v>
      </c>
      <c r="AA20" s="3" t="s">
        <v>33</v>
      </c>
      <c r="AB20" s="3">
        <v>0</v>
      </c>
    </row>
    <row r="21" spans="1:28" ht="15.75" customHeight="1" x14ac:dyDescent="0.25">
      <c r="A21" s="2">
        <v>43500.604951469912</v>
      </c>
      <c r="B21" s="3" t="s">
        <v>27</v>
      </c>
      <c r="C21" s="3" t="s">
        <v>36</v>
      </c>
      <c r="D21" s="3">
        <v>25</v>
      </c>
      <c r="E21" s="3">
        <v>178</v>
      </c>
      <c r="F21" s="3">
        <f t="shared" si="0"/>
        <v>178</v>
      </c>
      <c r="G21" s="3">
        <v>75</v>
      </c>
      <c r="H21" s="6">
        <v>4200</v>
      </c>
      <c r="I21" s="6">
        <v>4000</v>
      </c>
      <c r="J21" s="3" t="s">
        <v>40</v>
      </c>
      <c r="K21" s="3" t="s">
        <v>30</v>
      </c>
      <c r="L21" s="6">
        <v>1000</v>
      </c>
      <c r="M21" s="3" t="s">
        <v>31</v>
      </c>
      <c r="N21" s="4">
        <v>0</v>
      </c>
      <c r="O21" s="4">
        <v>200</v>
      </c>
      <c r="P21" s="3" t="s">
        <v>32</v>
      </c>
      <c r="Q21" s="4">
        <v>0</v>
      </c>
      <c r="R21" s="3" t="s">
        <v>30</v>
      </c>
      <c r="S21" s="3">
        <v>10</v>
      </c>
      <c r="T21" s="3">
        <v>3</v>
      </c>
      <c r="U21" s="3" t="s">
        <v>30</v>
      </c>
      <c r="V21" s="3">
        <v>6</v>
      </c>
      <c r="W21" s="3">
        <v>13</v>
      </c>
      <c r="X21" s="3" t="s">
        <v>63</v>
      </c>
      <c r="Y21" s="3">
        <v>0</v>
      </c>
      <c r="Z21" s="3" t="s">
        <v>33</v>
      </c>
      <c r="AA21" s="3" t="s">
        <v>33</v>
      </c>
      <c r="AB21" s="3">
        <v>4</v>
      </c>
    </row>
    <row r="22" spans="1:28" ht="15.75" customHeight="1" x14ac:dyDescent="0.25">
      <c r="A22" s="2">
        <v>43500.609782523148</v>
      </c>
      <c r="B22" s="3" t="s">
        <v>27</v>
      </c>
      <c r="C22" s="3" t="s">
        <v>28</v>
      </c>
      <c r="D22" s="3">
        <v>30</v>
      </c>
      <c r="E22" s="3" t="s">
        <v>64</v>
      </c>
      <c r="F22" s="3">
        <v>165</v>
      </c>
      <c r="G22" s="3" t="s">
        <v>65</v>
      </c>
      <c r="H22" s="6">
        <v>3000</v>
      </c>
      <c r="I22" s="6">
        <v>5000</v>
      </c>
      <c r="J22" s="3" t="s">
        <v>34</v>
      </c>
      <c r="K22" s="3" t="s">
        <v>30</v>
      </c>
      <c r="L22" s="6">
        <v>800</v>
      </c>
      <c r="M22" s="3" t="s">
        <v>35</v>
      </c>
      <c r="N22" s="6">
        <v>200</v>
      </c>
      <c r="O22" s="6">
        <v>200</v>
      </c>
      <c r="P22" s="3" t="s">
        <v>32</v>
      </c>
      <c r="Q22" s="6">
        <v>120</v>
      </c>
      <c r="R22" s="3" t="s">
        <v>30</v>
      </c>
      <c r="S22" s="3" t="s">
        <v>66</v>
      </c>
      <c r="T22" s="3">
        <v>2</v>
      </c>
      <c r="U22" s="3" t="s">
        <v>33</v>
      </c>
      <c r="V22" s="3">
        <v>6</v>
      </c>
      <c r="W22" s="3" t="s">
        <v>67</v>
      </c>
      <c r="X22" s="3" t="s">
        <v>68</v>
      </c>
      <c r="Y22" s="3">
        <v>12</v>
      </c>
      <c r="Z22" s="3" t="s">
        <v>33</v>
      </c>
      <c r="AA22" s="3" t="s">
        <v>33</v>
      </c>
      <c r="AB22" s="3">
        <v>2</v>
      </c>
    </row>
    <row r="23" spans="1:28" ht="15.75" customHeight="1" x14ac:dyDescent="0.25">
      <c r="A23" s="2">
        <v>43500.611288715278</v>
      </c>
      <c r="B23" s="3" t="s">
        <v>27</v>
      </c>
      <c r="C23" s="3" t="s">
        <v>28</v>
      </c>
      <c r="D23" s="3">
        <v>25</v>
      </c>
      <c r="E23" s="3">
        <v>170</v>
      </c>
      <c r="F23" s="3">
        <f t="shared" si="0"/>
        <v>170</v>
      </c>
      <c r="G23" s="3">
        <v>114</v>
      </c>
      <c r="H23" s="7">
        <v>2600</v>
      </c>
      <c r="I23" s="7">
        <v>4000</v>
      </c>
      <c r="J23" s="3" t="s">
        <v>34</v>
      </c>
      <c r="K23" s="3" t="s">
        <v>30</v>
      </c>
      <c r="L23" s="4">
        <v>1000</v>
      </c>
      <c r="M23" s="3" t="s">
        <v>35</v>
      </c>
      <c r="N23" s="3">
        <v>200</v>
      </c>
      <c r="O23" s="3">
        <v>400</v>
      </c>
      <c r="P23" s="3" t="s">
        <v>32</v>
      </c>
      <c r="Q23" s="3">
        <v>120</v>
      </c>
      <c r="R23" s="3" t="s">
        <v>33</v>
      </c>
      <c r="S23" s="3">
        <v>9</v>
      </c>
      <c r="T23" s="3">
        <v>24</v>
      </c>
      <c r="U23" s="3" t="s">
        <v>33</v>
      </c>
      <c r="V23" s="3">
        <v>7.5</v>
      </c>
      <c r="W23" s="3" t="s">
        <v>69</v>
      </c>
      <c r="X23" s="3">
        <v>24</v>
      </c>
      <c r="Y23" s="5" t="s">
        <v>70</v>
      </c>
      <c r="Z23" s="3" t="s">
        <v>33</v>
      </c>
      <c r="AA23" s="3" t="s">
        <v>30</v>
      </c>
      <c r="AB23" s="3">
        <v>1</v>
      </c>
    </row>
    <row r="24" spans="1:28" ht="15.75" customHeight="1" x14ac:dyDescent="0.25">
      <c r="A24" s="2">
        <v>43500.612404050931</v>
      </c>
      <c r="B24" s="3" t="s">
        <v>27</v>
      </c>
      <c r="C24" s="3" t="s">
        <v>36</v>
      </c>
      <c r="D24" s="3">
        <v>32</v>
      </c>
      <c r="E24" s="3">
        <v>176</v>
      </c>
      <c r="F24" s="3">
        <f t="shared" si="0"/>
        <v>176</v>
      </c>
      <c r="G24" s="3">
        <v>170</v>
      </c>
      <c r="H24" s="3">
        <v>0</v>
      </c>
      <c r="I24" s="3">
        <v>3000</v>
      </c>
      <c r="J24" s="3" t="s">
        <v>40</v>
      </c>
      <c r="K24" s="3" t="s">
        <v>33</v>
      </c>
      <c r="L24" s="3">
        <v>800</v>
      </c>
      <c r="M24" s="3" t="s">
        <v>47</v>
      </c>
      <c r="N24" s="3">
        <v>0</v>
      </c>
      <c r="O24" s="3">
        <v>10</v>
      </c>
      <c r="P24" s="3" t="s">
        <v>32</v>
      </c>
      <c r="Q24" s="3">
        <v>60</v>
      </c>
      <c r="R24" s="3" t="s">
        <v>30</v>
      </c>
      <c r="S24" s="3">
        <v>11</v>
      </c>
      <c r="T24" s="3">
        <v>1</v>
      </c>
      <c r="U24" s="3" t="s">
        <v>30</v>
      </c>
      <c r="V24" s="3">
        <v>5</v>
      </c>
      <c r="W24" s="3">
        <v>3</v>
      </c>
      <c r="X24" s="3">
        <v>5</v>
      </c>
      <c r="Y24" s="3">
        <v>14</v>
      </c>
      <c r="Z24" s="3" t="s">
        <v>33</v>
      </c>
      <c r="AA24" s="3" t="s">
        <v>30</v>
      </c>
      <c r="AB24" s="3">
        <v>2</v>
      </c>
    </row>
    <row r="25" spans="1:28" ht="15.75" customHeight="1" x14ac:dyDescent="0.25">
      <c r="A25" s="2">
        <v>43500.612476273149</v>
      </c>
      <c r="B25" s="3" t="s">
        <v>27</v>
      </c>
      <c r="C25" s="3" t="s">
        <v>28</v>
      </c>
      <c r="D25" s="3">
        <v>24</v>
      </c>
      <c r="E25" s="3" t="s">
        <v>71</v>
      </c>
      <c r="F25" s="3">
        <v>160</v>
      </c>
      <c r="G25" s="3" t="s">
        <v>72</v>
      </c>
      <c r="H25" s="3">
        <v>2800</v>
      </c>
      <c r="I25" s="3">
        <v>4000</v>
      </c>
      <c r="J25" s="3" t="s">
        <v>40</v>
      </c>
      <c r="K25" s="3" t="s">
        <v>30</v>
      </c>
      <c r="L25" s="3">
        <v>1800</v>
      </c>
      <c r="M25" s="3" t="s">
        <v>47</v>
      </c>
      <c r="N25" s="3">
        <v>40</v>
      </c>
      <c r="O25" s="3">
        <v>100</v>
      </c>
      <c r="P25" s="3" t="s">
        <v>32</v>
      </c>
      <c r="Q25" s="3">
        <v>70</v>
      </c>
      <c r="R25" s="3" t="s">
        <v>30</v>
      </c>
      <c r="S25" s="3">
        <v>6.5</v>
      </c>
      <c r="T25" s="3">
        <v>0</v>
      </c>
      <c r="U25" s="3" t="s">
        <v>30</v>
      </c>
      <c r="V25" s="3">
        <v>6.5</v>
      </c>
      <c r="W25" s="3">
        <v>12</v>
      </c>
      <c r="X25" s="3">
        <v>25</v>
      </c>
      <c r="Y25" s="3">
        <v>3</v>
      </c>
      <c r="Z25" s="3" t="s">
        <v>33</v>
      </c>
      <c r="AA25" s="3" t="s">
        <v>30</v>
      </c>
      <c r="AB25" s="3">
        <v>1</v>
      </c>
    </row>
    <row r="26" spans="1:28" ht="15.75" customHeight="1" x14ac:dyDescent="0.25">
      <c r="A26" s="2">
        <v>43500.613904479163</v>
      </c>
      <c r="B26" s="3" t="s">
        <v>27</v>
      </c>
      <c r="C26" s="3" t="s">
        <v>28</v>
      </c>
      <c r="D26" s="3">
        <v>22</v>
      </c>
      <c r="E26" s="3">
        <v>170.18</v>
      </c>
      <c r="F26" s="3">
        <f t="shared" si="0"/>
        <v>170.18</v>
      </c>
      <c r="G26" s="3">
        <v>506</v>
      </c>
      <c r="H26" s="3">
        <v>0</v>
      </c>
      <c r="I26" s="3">
        <v>0</v>
      </c>
      <c r="J26" s="3" t="s">
        <v>40</v>
      </c>
      <c r="K26" s="3" t="s">
        <v>33</v>
      </c>
      <c r="L26" s="4">
        <v>600</v>
      </c>
      <c r="M26" s="3" t="s">
        <v>35</v>
      </c>
      <c r="N26" s="4">
        <v>200</v>
      </c>
      <c r="O26" s="4">
        <v>10</v>
      </c>
      <c r="P26" s="3" t="s">
        <v>32</v>
      </c>
      <c r="Q26" s="4">
        <v>30</v>
      </c>
      <c r="R26" s="3" t="s">
        <v>30</v>
      </c>
      <c r="S26" s="3" t="s">
        <v>73</v>
      </c>
      <c r="T26" s="3">
        <v>1</v>
      </c>
      <c r="U26" s="3" t="s">
        <v>33</v>
      </c>
      <c r="V26" s="3">
        <v>6</v>
      </c>
      <c r="W26" s="3">
        <v>10</v>
      </c>
      <c r="X26" s="3">
        <v>8</v>
      </c>
      <c r="Y26" s="3">
        <v>0</v>
      </c>
      <c r="Z26" s="3" t="s">
        <v>30</v>
      </c>
      <c r="AA26" s="3" t="s">
        <v>30</v>
      </c>
      <c r="AB26" s="3">
        <v>5</v>
      </c>
    </row>
    <row r="27" spans="1:28" ht="15.75" customHeight="1" x14ac:dyDescent="0.25">
      <c r="A27" s="2">
        <v>43500.614471562498</v>
      </c>
      <c r="B27" s="3" t="s">
        <v>27</v>
      </c>
      <c r="C27" s="3" t="s">
        <v>28</v>
      </c>
      <c r="D27" s="3">
        <v>22</v>
      </c>
      <c r="E27" s="3">
        <v>174</v>
      </c>
      <c r="F27" s="3">
        <f t="shared" si="0"/>
        <v>174</v>
      </c>
      <c r="G27" s="3">
        <v>51</v>
      </c>
      <c r="H27" s="3">
        <v>800</v>
      </c>
      <c r="I27" s="3">
        <v>4000</v>
      </c>
      <c r="J27" s="3" t="s">
        <v>40</v>
      </c>
      <c r="K27" s="3" t="s">
        <v>33</v>
      </c>
      <c r="L27" s="3">
        <v>300</v>
      </c>
      <c r="M27" s="3" t="s">
        <v>47</v>
      </c>
      <c r="N27" s="3">
        <v>0</v>
      </c>
      <c r="O27" s="3">
        <v>200</v>
      </c>
      <c r="P27" s="3" t="s">
        <v>32</v>
      </c>
      <c r="Q27" s="3">
        <v>125</v>
      </c>
      <c r="R27" s="3" t="s">
        <v>33</v>
      </c>
      <c r="S27" s="3">
        <v>10</v>
      </c>
      <c r="T27" s="3">
        <v>3</v>
      </c>
      <c r="U27" s="3" t="s">
        <v>30</v>
      </c>
      <c r="V27" s="3">
        <v>8</v>
      </c>
      <c r="W27" s="3">
        <v>14</v>
      </c>
      <c r="X27" s="3">
        <v>20</v>
      </c>
      <c r="Y27" s="3">
        <v>12</v>
      </c>
      <c r="Z27" s="3" t="s">
        <v>33</v>
      </c>
      <c r="AA27" s="3" t="s">
        <v>30</v>
      </c>
      <c r="AB27" s="3">
        <v>1</v>
      </c>
    </row>
    <row r="28" spans="1:28" ht="15.75" customHeight="1" x14ac:dyDescent="0.25">
      <c r="A28" s="2">
        <v>43500.615174594903</v>
      </c>
      <c r="B28" s="3" t="s">
        <v>27</v>
      </c>
      <c r="C28" s="3" t="s">
        <v>28</v>
      </c>
      <c r="D28" s="3">
        <v>23</v>
      </c>
      <c r="E28" s="3" t="s">
        <v>74</v>
      </c>
      <c r="F28" s="3">
        <v>163</v>
      </c>
      <c r="G28" s="3" t="s">
        <v>75</v>
      </c>
      <c r="H28" s="3">
        <v>1700</v>
      </c>
      <c r="I28" s="3">
        <v>3000</v>
      </c>
      <c r="J28" s="3" t="s">
        <v>29</v>
      </c>
      <c r="K28" s="3" t="s">
        <v>33</v>
      </c>
      <c r="L28" s="3">
        <v>200</v>
      </c>
      <c r="M28" s="3" t="s">
        <v>35</v>
      </c>
      <c r="N28" s="3">
        <v>120</v>
      </c>
      <c r="O28" s="3">
        <v>100</v>
      </c>
      <c r="P28" s="3" t="s">
        <v>32</v>
      </c>
      <c r="Q28" s="3">
        <v>65</v>
      </c>
      <c r="R28" s="3" t="s">
        <v>30</v>
      </c>
      <c r="S28" s="3">
        <v>9</v>
      </c>
      <c r="T28" s="3">
        <v>0</v>
      </c>
      <c r="U28" s="3" t="s">
        <v>33</v>
      </c>
      <c r="V28" s="3">
        <v>6</v>
      </c>
      <c r="W28" s="3">
        <v>2</v>
      </c>
      <c r="X28" s="3">
        <v>10</v>
      </c>
      <c r="Y28" s="3">
        <v>4</v>
      </c>
      <c r="Z28" s="3" t="s">
        <v>33</v>
      </c>
      <c r="AA28" s="3" t="s">
        <v>30</v>
      </c>
      <c r="AB28" s="3">
        <v>1</v>
      </c>
    </row>
    <row r="29" spans="1:28" ht="15.75" customHeight="1" x14ac:dyDescent="0.25">
      <c r="A29" s="2">
        <v>43500.616112962962</v>
      </c>
      <c r="B29" s="3" t="s">
        <v>27</v>
      </c>
      <c r="C29" s="3" t="s">
        <v>28</v>
      </c>
      <c r="D29" s="3">
        <v>24</v>
      </c>
      <c r="E29" s="3">
        <v>160</v>
      </c>
      <c r="F29" s="3">
        <f t="shared" si="0"/>
        <v>160</v>
      </c>
      <c r="G29" s="3">
        <v>66</v>
      </c>
      <c r="H29" s="3">
        <v>1600</v>
      </c>
      <c r="I29" s="3">
        <v>3750</v>
      </c>
      <c r="J29" s="3" t="s">
        <v>34</v>
      </c>
      <c r="K29" s="3" t="s">
        <v>33</v>
      </c>
      <c r="L29" s="3">
        <v>400</v>
      </c>
      <c r="M29" s="3" t="s">
        <v>35</v>
      </c>
      <c r="N29" s="3">
        <v>440</v>
      </c>
      <c r="O29" s="3">
        <v>100</v>
      </c>
      <c r="P29" s="3" t="s">
        <v>32</v>
      </c>
      <c r="Q29" s="3">
        <v>100</v>
      </c>
      <c r="R29" s="3" t="s">
        <v>30</v>
      </c>
      <c r="S29" s="3">
        <v>9.5</v>
      </c>
      <c r="T29" s="3">
        <v>0</v>
      </c>
      <c r="U29" s="3" t="s">
        <v>33</v>
      </c>
      <c r="V29" s="3">
        <v>6.5</v>
      </c>
      <c r="W29" s="3">
        <v>3</v>
      </c>
      <c r="X29" s="3">
        <v>12</v>
      </c>
      <c r="Y29" s="3">
        <v>0</v>
      </c>
      <c r="Z29" s="3" t="s">
        <v>33</v>
      </c>
      <c r="AA29" s="3" t="s">
        <v>30</v>
      </c>
      <c r="AB29" s="3">
        <v>2</v>
      </c>
    </row>
    <row r="30" spans="1:28" ht="12.5" x14ac:dyDescent="0.25">
      <c r="A30" s="2">
        <v>43500.616352812503</v>
      </c>
      <c r="B30" s="3" t="s">
        <v>27</v>
      </c>
      <c r="C30" s="3" t="s">
        <v>28</v>
      </c>
      <c r="D30" s="3">
        <v>23</v>
      </c>
      <c r="E30" s="3">
        <v>157</v>
      </c>
      <c r="F30" s="3">
        <f t="shared" si="0"/>
        <v>157</v>
      </c>
      <c r="G30" s="3">
        <v>66</v>
      </c>
      <c r="H30" s="3">
        <v>2000</v>
      </c>
      <c r="I30" s="3">
        <v>3750</v>
      </c>
      <c r="J30" s="3" t="s">
        <v>40</v>
      </c>
      <c r="K30" s="3" t="s">
        <v>33</v>
      </c>
      <c r="L30" s="3">
        <v>400</v>
      </c>
      <c r="M30" s="3" t="s">
        <v>76</v>
      </c>
      <c r="N30" s="3">
        <v>0</v>
      </c>
      <c r="O30" s="3">
        <v>50</v>
      </c>
      <c r="P30" s="3" t="s">
        <v>32</v>
      </c>
      <c r="Q30" s="3">
        <v>55</v>
      </c>
      <c r="R30" s="3" t="s">
        <v>30</v>
      </c>
      <c r="S30" s="3">
        <v>9.5</v>
      </c>
      <c r="T30" s="3">
        <v>0</v>
      </c>
      <c r="U30" s="3" t="s">
        <v>33</v>
      </c>
      <c r="V30" s="3">
        <v>6.5</v>
      </c>
      <c r="W30" s="3">
        <v>31.5</v>
      </c>
      <c r="X30" s="3">
        <v>30</v>
      </c>
      <c r="Y30" s="3">
        <v>0</v>
      </c>
      <c r="Z30" s="3" t="s">
        <v>33</v>
      </c>
      <c r="AA30" s="3" t="s">
        <v>33</v>
      </c>
      <c r="AB30" s="3">
        <v>1</v>
      </c>
    </row>
    <row r="31" spans="1:28" ht="12.5" x14ac:dyDescent="0.25">
      <c r="A31" s="2">
        <v>43500.617652175926</v>
      </c>
      <c r="B31" s="3" t="s">
        <v>27</v>
      </c>
      <c r="C31" s="3" t="s">
        <v>36</v>
      </c>
      <c r="D31" s="3">
        <v>29</v>
      </c>
      <c r="E31" s="3">
        <v>170</v>
      </c>
      <c r="F31" s="3">
        <f t="shared" si="0"/>
        <v>170</v>
      </c>
      <c r="G31" s="3">
        <v>81</v>
      </c>
      <c r="H31" s="3">
        <v>2400</v>
      </c>
      <c r="I31" s="3">
        <v>4000</v>
      </c>
      <c r="J31" s="3" t="s">
        <v>34</v>
      </c>
      <c r="K31" s="3" t="s">
        <v>30</v>
      </c>
      <c r="L31" s="3">
        <v>1000</v>
      </c>
      <c r="M31" s="3" t="s">
        <v>47</v>
      </c>
      <c r="N31" s="3">
        <v>40</v>
      </c>
      <c r="O31" s="3">
        <v>100</v>
      </c>
      <c r="P31" s="3" t="s">
        <v>32</v>
      </c>
      <c r="Q31" s="3">
        <v>95</v>
      </c>
      <c r="R31" s="3" t="s">
        <v>30</v>
      </c>
      <c r="S31" s="3">
        <v>10.56</v>
      </c>
      <c r="T31" s="3">
        <v>4</v>
      </c>
      <c r="U31" s="3" t="s">
        <v>30</v>
      </c>
      <c r="V31" s="3">
        <v>7</v>
      </c>
      <c r="W31" s="3">
        <v>1.5</v>
      </c>
      <c r="X31" s="3">
        <v>40</v>
      </c>
      <c r="Y31" s="3">
        <v>10</v>
      </c>
      <c r="Z31" s="3" t="s">
        <v>33</v>
      </c>
      <c r="AA31" s="3" t="s">
        <v>33</v>
      </c>
      <c r="AB31" s="3">
        <v>1</v>
      </c>
    </row>
    <row r="32" spans="1:28" ht="12.5" x14ac:dyDescent="0.25">
      <c r="A32" s="2">
        <v>43500.617697280089</v>
      </c>
      <c r="B32" s="3" t="s">
        <v>27</v>
      </c>
      <c r="C32" s="3" t="s">
        <v>28</v>
      </c>
      <c r="D32" s="3">
        <v>35</v>
      </c>
      <c r="E32" s="3">
        <v>157</v>
      </c>
      <c r="F32" s="3">
        <f t="shared" si="0"/>
        <v>157</v>
      </c>
      <c r="G32" s="3">
        <v>64</v>
      </c>
      <c r="H32" s="3">
        <v>3900</v>
      </c>
      <c r="I32" s="3">
        <v>4500</v>
      </c>
      <c r="J32" s="3" t="s">
        <v>29</v>
      </c>
      <c r="K32" s="3" t="s">
        <v>30</v>
      </c>
      <c r="L32" s="3">
        <v>300</v>
      </c>
      <c r="M32" s="3" t="s">
        <v>35</v>
      </c>
      <c r="N32" s="3">
        <v>60</v>
      </c>
      <c r="O32" s="3">
        <v>80</v>
      </c>
      <c r="P32" s="3" t="s">
        <v>32</v>
      </c>
      <c r="Q32" s="3">
        <v>50</v>
      </c>
      <c r="R32" s="3" t="s">
        <v>33</v>
      </c>
      <c r="S32" s="3">
        <v>9</v>
      </c>
      <c r="T32" s="3">
        <v>3</v>
      </c>
      <c r="U32" s="3" t="s">
        <v>30</v>
      </c>
      <c r="V32" s="3">
        <v>7</v>
      </c>
      <c r="W32" s="3">
        <v>1</v>
      </c>
      <c r="X32" s="3">
        <v>36</v>
      </c>
      <c r="Y32" s="3">
        <v>7</v>
      </c>
      <c r="Z32" s="3" t="s">
        <v>33</v>
      </c>
      <c r="AA32" s="3" t="s">
        <v>30</v>
      </c>
      <c r="AB32" s="3">
        <v>0</v>
      </c>
    </row>
    <row r="33" spans="1:28" ht="12.5" x14ac:dyDescent="0.25">
      <c r="A33" s="2">
        <v>43500.623644398147</v>
      </c>
      <c r="B33" s="3" t="s">
        <v>27</v>
      </c>
      <c r="C33" s="3" t="s">
        <v>36</v>
      </c>
      <c r="D33" s="3">
        <v>26</v>
      </c>
      <c r="E33" s="3">
        <v>170</v>
      </c>
      <c r="F33" s="3">
        <f t="shared" si="0"/>
        <v>170</v>
      </c>
      <c r="G33" s="3">
        <v>155</v>
      </c>
      <c r="H33" s="4">
        <v>1200</v>
      </c>
      <c r="I33" s="4">
        <v>40000</v>
      </c>
      <c r="J33" s="3" t="s">
        <v>34</v>
      </c>
      <c r="K33" s="3" t="s">
        <v>30</v>
      </c>
      <c r="L33" s="4">
        <v>900</v>
      </c>
      <c r="M33" s="3" t="s">
        <v>31</v>
      </c>
      <c r="N33" s="3">
        <v>0</v>
      </c>
      <c r="O33" s="4">
        <v>50</v>
      </c>
      <c r="P33" s="3" t="s">
        <v>32</v>
      </c>
      <c r="Q33" s="4">
        <v>68</v>
      </c>
      <c r="R33" s="3" t="s">
        <v>30</v>
      </c>
      <c r="S33" s="3" t="s">
        <v>77</v>
      </c>
      <c r="T33" s="3">
        <v>2</v>
      </c>
      <c r="U33" s="3" t="s">
        <v>30</v>
      </c>
      <c r="V33" s="3">
        <v>6</v>
      </c>
      <c r="W33" s="3" t="s">
        <v>78</v>
      </c>
      <c r="X33" s="3" t="s">
        <v>79</v>
      </c>
      <c r="Y33" s="3">
        <v>0</v>
      </c>
      <c r="Z33" s="3" t="s">
        <v>33</v>
      </c>
      <c r="AA33" s="3" t="s">
        <v>33</v>
      </c>
      <c r="AB33" s="3">
        <v>1</v>
      </c>
    </row>
    <row r="34" spans="1:28" ht="12.5" x14ac:dyDescent="0.25">
      <c r="A34" s="2">
        <v>43501.790537939814</v>
      </c>
      <c r="B34" s="3" t="s">
        <v>80</v>
      </c>
      <c r="C34" s="3" t="s">
        <v>28</v>
      </c>
      <c r="D34" s="3">
        <v>21</v>
      </c>
      <c r="E34" s="3" t="s">
        <v>81</v>
      </c>
      <c r="F34" s="3">
        <v>168</v>
      </c>
      <c r="G34" s="3" t="s">
        <v>82</v>
      </c>
      <c r="H34" s="3">
        <v>0</v>
      </c>
      <c r="I34" s="4">
        <v>4000</v>
      </c>
      <c r="J34" s="3" t="s">
        <v>40</v>
      </c>
      <c r="K34" s="3" t="s">
        <v>33</v>
      </c>
      <c r="L34" s="4">
        <v>2000</v>
      </c>
      <c r="M34" s="3" t="s">
        <v>35</v>
      </c>
      <c r="N34" s="4">
        <v>800</v>
      </c>
      <c r="O34" s="4">
        <v>1000</v>
      </c>
      <c r="P34" s="3" t="s">
        <v>37</v>
      </c>
      <c r="Q34" s="4">
        <v>65</v>
      </c>
      <c r="R34" s="3" t="s">
        <v>30</v>
      </c>
      <c r="S34" s="3" t="s">
        <v>83</v>
      </c>
      <c r="T34" s="3" t="s">
        <v>84</v>
      </c>
      <c r="U34" s="3" t="s">
        <v>30</v>
      </c>
      <c r="V34" s="3">
        <v>8</v>
      </c>
      <c r="W34" s="3">
        <v>40</v>
      </c>
      <c r="X34" s="3">
        <v>8</v>
      </c>
      <c r="Y34" s="3" t="s">
        <v>85</v>
      </c>
      <c r="Z34" s="3" t="s">
        <v>33</v>
      </c>
      <c r="AA34" s="3" t="s">
        <v>30</v>
      </c>
      <c r="AB34" s="3" t="s">
        <v>84</v>
      </c>
    </row>
    <row r="35" spans="1:28" ht="12.5" x14ac:dyDescent="0.25">
      <c r="A35" s="2">
        <v>43501.799635497686</v>
      </c>
      <c r="B35" s="3" t="s">
        <v>80</v>
      </c>
      <c r="C35" s="3" t="s">
        <v>28</v>
      </c>
      <c r="D35" s="3">
        <v>24</v>
      </c>
      <c r="E35" s="3">
        <v>161</v>
      </c>
      <c r="F35" s="3">
        <f t="shared" si="0"/>
        <v>161</v>
      </c>
      <c r="G35" s="3">
        <v>52.1</v>
      </c>
      <c r="H35" s="3">
        <v>0</v>
      </c>
      <c r="I35" s="3">
        <v>4000</v>
      </c>
      <c r="J35" s="3" t="s">
        <v>40</v>
      </c>
      <c r="K35" s="3" t="s">
        <v>30</v>
      </c>
      <c r="L35" s="3">
        <v>1000</v>
      </c>
      <c r="M35" s="3" t="s">
        <v>35</v>
      </c>
      <c r="N35" s="3">
        <v>300</v>
      </c>
      <c r="O35" s="3">
        <v>500</v>
      </c>
      <c r="P35" s="3" t="s">
        <v>32</v>
      </c>
      <c r="Q35" s="3">
        <v>60</v>
      </c>
      <c r="R35" s="3" t="s">
        <v>30</v>
      </c>
      <c r="S35" s="3">
        <v>9.06</v>
      </c>
      <c r="T35" s="3">
        <v>0</v>
      </c>
      <c r="U35" s="3" t="s">
        <v>30</v>
      </c>
      <c r="V35" s="3">
        <v>8</v>
      </c>
      <c r="W35" s="3">
        <v>14</v>
      </c>
      <c r="X35" s="3">
        <v>7</v>
      </c>
      <c r="Y35" s="3">
        <v>20</v>
      </c>
      <c r="Z35" s="3" t="s">
        <v>33</v>
      </c>
      <c r="AA35" s="3" t="s">
        <v>33</v>
      </c>
      <c r="AB35" s="3">
        <v>0</v>
      </c>
    </row>
    <row r="36" spans="1:28" ht="12.5" x14ac:dyDescent="0.25">
      <c r="A36" s="2">
        <v>43501.807002604168</v>
      </c>
      <c r="B36" s="3" t="s">
        <v>80</v>
      </c>
      <c r="C36" s="3" t="s">
        <v>86</v>
      </c>
      <c r="D36" s="3">
        <v>22</v>
      </c>
      <c r="E36" s="3">
        <v>165</v>
      </c>
      <c r="F36" s="3">
        <f t="shared" si="0"/>
        <v>165</v>
      </c>
      <c r="G36" s="3">
        <v>109</v>
      </c>
      <c r="H36" s="3">
        <v>0</v>
      </c>
      <c r="I36" s="3">
        <v>2500</v>
      </c>
      <c r="J36" s="3" t="s">
        <v>40</v>
      </c>
      <c r="K36" s="3" t="s">
        <v>30</v>
      </c>
      <c r="L36" s="3">
        <v>1000</v>
      </c>
      <c r="M36" s="3" t="s">
        <v>47</v>
      </c>
      <c r="N36" s="3">
        <v>0</v>
      </c>
      <c r="O36" s="3">
        <v>30</v>
      </c>
      <c r="P36" s="3" t="s">
        <v>32</v>
      </c>
      <c r="Q36" s="3">
        <v>50</v>
      </c>
      <c r="R36" s="3" t="s">
        <v>33</v>
      </c>
      <c r="S36" s="3">
        <v>9.25</v>
      </c>
      <c r="T36" s="3">
        <v>0</v>
      </c>
      <c r="U36" s="3" t="s">
        <v>33</v>
      </c>
      <c r="V36" s="3">
        <v>9</v>
      </c>
      <c r="W36" s="3">
        <v>20</v>
      </c>
      <c r="X36" s="3">
        <v>30</v>
      </c>
      <c r="Y36" s="3">
        <v>0</v>
      </c>
      <c r="Z36" s="3" t="s">
        <v>33</v>
      </c>
      <c r="AA36" s="3" t="s">
        <v>30</v>
      </c>
      <c r="AB36" s="3">
        <v>3</v>
      </c>
    </row>
    <row r="37" spans="1:28" ht="12.5" x14ac:dyDescent="0.25">
      <c r="A37" s="2">
        <v>43502.645450787037</v>
      </c>
      <c r="B37" s="3" t="s">
        <v>80</v>
      </c>
      <c r="C37" s="3" t="s">
        <v>28</v>
      </c>
      <c r="D37" s="3">
        <v>23</v>
      </c>
      <c r="E37" s="3" t="s">
        <v>87</v>
      </c>
      <c r="F37" s="3">
        <v>168</v>
      </c>
      <c r="G37" s="3" t="s">
        <v>88</v>
      </c>
      <c r="H37" s="3">
        <v>0</v>
      </c>
      <c r="I37" s="3">
        <v>0</v>
      </c>
      <c r="J37" s="3" t="s">
        <v>34</v>
      </c>
      <c r="K37" s="3" t="s">
        <v>30</v>
      </c>
      <c r="L37" s="4">
        <v>1000</v>
      </c>
      <c r="M37" s="3" t="s">
        <v>47</v>
      </c>
      <c r="N37" s="4">
        <v>50</v>
      </c>
      <c r="O37" s="4">
        <v>300</v>
      </c>
      <c r="P37" s="3" t="s">
        <v>32</v>
      </c>
      <c r="Q37" s="3">
        <v>80</v>
      </c>
      <c r="R37" s="3" t="s">
        <v>30</v>
      </c>
      <c r="S37" s="3">
        <v>7</v>
      </c>
      <c r="T37" s="3">
        <v>0</v>
      </c>
      <c r="U37" s="3" t="s">
        <v>30</v>
      </c>
      <c r="V37" s="3">
        <v>8</v>
      </c>
      <c r="W37" s="3">
        <v>20</v>
      </c>
      <c r="X37" s="3">
        <v>8</v>
      </c>
      <c r="Y37" s="3">
        <v>0</v>
      </c>
      <c r="Z37" s="3" t="s">
        <v>33</v>
      </c>
      <c r="AA37" s="3" t="s">
        <v>30</v>
      </c>
      <c r="AB37" s="3">
        <v>0</v>
      </c>
    </row>
    <row r="38" spans="1:28" ht="12.5" x14ac:dyDescent="0.25">
      <c r="A38" s="2">
        <v>43502.844385023149</v>
      </c>
      <c r="B38" s="3" t="s">
        <v>80</v>
      </c>
      <c r="C38" s="3" t="s">
        <v>36</v>
      </c>
      <c r="D38" s="3">
        <v>21</v>
      </c>
      <c r="E38" s="3">
        <v>181</v>
      </c>
      <c r="F38" s="3">
        <f t="shared" si="0"/>
        <v>181</v>
      </c>
      <c r="G38" s="3">
        <v>70</v>
      </c>
      <c r="H38" s="3">
        <v>2100</v>
      </c>
      <c r="I38" s="3">
        <v>6666</v>
      </c>
      <c r="J38" s="3" t="s">
        <v>40</v>
      </c>
      <c r="K38" s="3" t="s">
        <v>30</v>
      </c>
      <c r="L38" s="3">
        <v>2100</v>
      </c>
      <c r="M38" s="3" t="s">
        <v>47</v>
      </c>
      <c r="N38" s="3">
        <v>30</v>
      </c>
      <c r="O38" s="3">
        <v>30</v>
      </c>
      <c r="P38" s="3" t="s">
        <v>32</v>
      </c>
      <c r="Q38" s="3">
        <v>50</v>
      </c>
      <c r="R38" s="3" t="s">
        <v>30</v>
      </c>
      <c r="T38" s="3">
        <v>1</v>
      </c>
      <c r="U38" s="3" t="s">
        <v>30</v>
      </c>
      <c r="V38" s="3">
        <v>8</v>
      </c>
      <c r="W38" s="3">
        <v>2</v>
      </c>
      <c r="X38" s="3">
        <v>40</v>
      </c>
      <c r="Y38" s="3">
        <v>20</v>
      </c>
      <c r="Z38" s="3" t="s">
        <v>33</v>
      </c>
      <c r="AA38" s="3" t="s">
        <v>30</v>
      </c>
      <c r="AB38" s="3">
        <v>1</v>
      </c>
    </row>
    <row r="39" spans="1:28" ht="12.5" x14ac:dyDescent="0.25">
      <c r="A39" s="2">
        <v>43502.932981631944</v>
      </c>
      <c r="B39" s="3" t="s">
        <v>80</v>
      </c>
      <c r="C39" s="3" t="s">
        <v>36</v>
      </c>
      <c r="D39" s="3">
        <v>23</v>
      </c>
      <c r="E39" s="3">
        <v>180</v>
      </c>
      <c r="F39" s="3">
        <f t="shared" si="0"/>
        <v>180</v>
      </c>
      <c r="G39" s="3">
        <v>88</v>
      </c>
      <c r="H39" s="3">
        <v>0</v>
      </c>
      <c r="I39" s="3">
        <v>3000</v>
      </c>
      <c r="J39" s="3" t="s">
        <v>34</v>
      </c>
      <c r="K39" s="3" t="s">
        <v>30</v>
      </c>
      <c r="L39" s="3">
        <v>1500</v>
      </c>
      <c r="M39" s="3" t="s">
        <v>47</v>
      </c>
      <c r="N39" s="3">
        <v>0</v>
      </c>
      <c r="O39" s="3">
        <v>200</v>
      </c>
      <c r="P39" s="3" t="s">
        <v>37</v>
      </c>
      <c r="Q39" s="3">
        <v>70</v>
      </c>
      <c r="R39" s="3" t="s">
        <v>30</v>
      </c>
      <c r="S39" s="3">
        <v>10</v>
      </c>
      <c r="T39" s="3">
        <v>0</v>
      </c>
      <c r="U39" s="3" t="s">
        <v>33</v>
      </c>
      <c r="V39" s="3">
        <v>7</v>
      </c>
      <c r="W39" s="3">
        <v>40</v>
      </c>
      <c r="X39" s="3">
        <v>25</v>
      </c>
      <c r="Y39" s="3">
        <v>0</v>
      </c>
      <c r="Z39" s="3" t="s">
        <v>30</v>
      </c>
      <c r="AA39" s="3" t="s">
        <v>33</v>
      </c>
      <c r="AB39" s="3">
        <v>0</v>
      </c>
    </row>
    <row r="40" spans="1:28" ht="12.5" x14ac:dyDescent="0.25">
      <c r="A40" s="2">
        <v>43504.202229918985</v>
      </c>
      <c r="B40" s="3" t="s">
        <v>80</v>
      </c>
      <c r="C40" s="3" t="s">
        <v>28</v>
      </c>
      <c r="D40" s="3">
        <v>35</v>
      </c>
      <c r="E40" s="3">
        <v>160</v>
      </c>
      <c r="F40" s="3">
        <f t="shared" si="0"/>
        <v>160</v>
      </c>
      <c r="G40" s="3">
        <v>50</v>
      </c>
      <c r="H40" s="3">
        <v>3000</v>
      </c>
      <c r="I40" s="3">
        <v>3000</v>
      </c>
      <c r="J40" s="3" t="s">
        <v>29</v>
      </c>
      <c r="K40" s="3" t="s">
        <v>30</v>
      </c>
      <c r="L40" s="3">
        <v>1500</v>
      </c>
      <c r="M40" s="3" t="s">
        <v>47</v>
      </c>
      <c r="N40" s="3">
        <v>130</v>
      </c>
      <c r="O40" s="3">
        <v>200</v>
      </c>
      <c r="P40" s="3" t="s">
        <v>32</v>
      </c>
      <c r="Q40" s="3">
        <v>60</v>
      </c>
      <c r="R40" s="3" t="s">
        <v>30</v>
      </c>
      <c r="U40" s="3" t="s">
        <v>30</v>
      </c>
      <c r="V40" s="3">
        <v>7</v>
      </c>
      <c r="W40" s="3">
        <v>1</v>
      </c>
      <c r="X40" s="3">
        <v>10</v>
      </c>
      <c r="Y40" s="3">
        <v>20</v>
      </c>
      <c r="Z40" s="3" t="s">
        <v>33</v>
      </c>
      <c r="AA40" s="3" t="s">
        <v>30</v>
      </c>
      <c r="AB40" s="3">
        <v>2</v>
      </c>
    </row>
    <row r="41" spans="1:28" ht="12.5" x14ac:dyDescent="0.25">
      <c r="A41" s="2">
        <v>43504.345420081023</v>
      </c>
      <c r="B41" s="3" t="s">
        <v>80</v>
      </c>
      <c r="C41" s="3" t="s">
        <v>36</v>
      </c>
      <c r="D41" s="3">
        <v>21</v>
      </c>
      <c r="E41" s="3">
        <v>183</v>
      </c>
      <c r="F41" s="3">
        <f t="shared" si="0"/>
        <v>183</v>
      </c>
      <c r="G41" s="3">
        <v>85</v>
      </c>
      <c r="H41" s="3">
        <v>4400</v>
      </c>
      <c r="I41" s="3">
        <v>6500</v>
      </c>
      <c r="J41" s="3" t="s">
        <v>34</v>
      </c>
      <c r="K41" s="3" t="s">
        <v>33</v>
      </c>
      <c r="L41" s="3">
        <v>500</v>
      </c>
      <c r="M41" s="3" t="s">
        <v>35</v>
      </c>
      <c r="N41" s="3">
        <v>500</v>
      </c>
      <c r="O41" s="3">
        <v>500</v>
      </c>
      <c r="P41" s="3" t="s">
        <v>32</v>
      </c>
      <c r="Q41" s="3">
        <v>120</v>
      </c>
      <c r="R41" s="3" t="s">
        <v>30</v>
      </c>
      <c r="S41" s="3">
        <v>12</v>
      </c>
      <c r="T41" s="3">
        <v>10</v>
      </c>
      <c r="U41" s="3" t="s">
        <v>33</v>
      </c>
      <c r="V41" s="3">
        <v>7</v>
      </c>
      <c r="W41" s="3" t="s">
        <v>89</v>
      </c>
      <c r="X41" s="3">
        <v>30</v>
      </c>
      <c r="Y41" s="3">
        <v>30</v>
      </c>
      <c r="Z41" s="3" t="s">
        <v>33</v>
      </c>
      <c r="AA41" s="3" t="s">
        <v>33</v>
      </c>
      <c r="AB41" s="3">
        <v>2</v>
      </c>
    </row>
    <row r="42" spans="1:28" ht="12.5" x14ac:dyDescent="0.25">
      <c r="A42" s="2">
        <v>43504.349720046295</v>
      </c>
      <c r="B42" s="3" t="s">
        <v>80</v>
      </c>
      <c r="C42" s="3" t="s">
        <v>36</v>
      </c>
      <c r="D42" s="3">
        <v>30</v>
      </c>
      <c r="E42" s="3">
        <v>178</v>
      </c>
      <c r="F42" s="3">
        <f t="shared" si="0"/>
        <v>178</v>
      </c>
      <c r="G42" s="3">
        <v>75</v>
      </c>
      <c r="H42" s="3">
        <v>3500</v>
      </c>
      <c r="I42" s="3">
        <v>4500</v>
      </c>
      <c r="J42" s="3" t="s">
        <v>40</v>
      </c>
      <c r="K42" s="3" t="s">
        <v>30</v>
      </c>
      <c r="L42" s="3">
        <v>2000</v>
      </c>
      <c r="M42" s="3" t="s">
        <v>35</v>
      </c>
      <c r="N42" s="3">
        <v>250</v>
      </c>
      <c r="O42" s="3">
        <v>80</v>
      </c>
      <c r="P42" s="3" t="s">
        <v>32</v>
      </c>
      <c r="Q42" s="3">
        <v>77</v>
      </c>
      <c r="R42" s="3" t="s">
        <v>30</v>
      </c>
      <c r="S42" s="3">
        <v>10</v>
      </c>
      <c r="T42" s="3">
        <v>3</v>
      </c>
      <c r="U42" s="3" t="s">
        <v>30</v>
      </c>
      <c r="V42" s="3">
        <v>7</v>
      </c>
      <c r="W42" s="3">
        <v>1</v>
      </c>
      <c r="X42" s="3">
        <v>15</v>
      </c>
      <c r="Y42" s="3">
        <v>0</v>
      </c>
      <c r="Z42" s="3" t="s">
        <v>33</v>
      </c>
      <c r="AA42" s="3" t="s">
        <v>33</v>
      </c>
      <c r="AB42" s="3">
        <v>2</v>
      </c>
    </row>
    <row r="43" spans="1:28" ht="12.5" x14ac:dyDescent="0.25">
      <c r="A43" s="2">
        <v>43504.350720243056</v>
      </c>
      <c r="B43" s="3" t="s">
        <v>80</v>
      </c>
      <c r="C43" s="3" t="s">
        <v>90</v>
      </c>
      <c r="D43" s="3">
        <v>23</v>
      </c>
      <c r="E43" s="3">
        <v>195</v>
      </c>
      <c r="F43" s="3">
        <f t="shared" si="0"/>
        <v>195</v>
      </c>
      <c r="G43" s="3">
        <v>110</v>
      </c>
      <c r="H43" s="3">
        <v>5200</v>
      </c>
      <c r="I43" s="3">
        <v>6000</v>
      </c>
      <c r="J43" s="3" t="s">
        <v>58</v>
      </c>
      <c r="K43" s="3" t="s">
        <v>33</v>
      </c>
      <c r="L43" s="3">
        <v>400</v>
      </c>
      <c r="M43" s="3" t="s">
        <v>35</v>
      </c>
      <c r="N43" s="3">
        <v>100</v>
      </c>
      <c r="O43" s="3">
        <v>50</v>
      </c>
      <c r="P43" s="3" t="s">
        <v>32</v>
      </c>
      <c r="Q43" s="3">
        <v>85</v>
      </c>
      <c r="R43" s="3" t="s">
        <v>30</v>
      </c>
      <c r="S43" s="3">
        <v>12.2</v>
      </c>
      <c r="T43" s="3">
        <v>0</v>
      </c>
      <c r="U43" s="3" t="s">
        <v>33</v>
      </c>
      <c r="V43" s="3">
        <v>5</v>
      </c>
      <c r="W43" s="3">
        <v>2</v>
      </c>
      <c r="X43" s="3">
        <v>20</v>
      </c>
      <c r="Y43" s="3">
        <v>8</v>
      </c>
      <c r="Z43" s="3" t="s">
        <v>30</v>
      </c>
      <c r="AA43" s="3" t="s">
        <v>30</v>
      </c>
      <c r="AB43" s="3">
        <v>0.5</v>
      </c>
    </row>
    <row r="44" spans="1:28" ht="12.5" x14ac:dyDescent="0.25">
      <c r="A44" s="2">
        <v>43504.358611898148</v>
      </c>
      <c r="B44" s="3" t="s">
        <v>80</v>
      </c>
      <c r="C44" s="3" t="s">
        <v>36</v>
      </c>
      <c r="D44" s="3">
        <v>26</v>
      </c>
      <c r="E44" s="3">
        <v>175</v>
      </c>
      <c r="F44" s="3">
        <f t="shared" si="0"/>
        <v>175</v>
      </c>
      <c r="G44" s="3" t="s">
        <v>91</v>
      </c>
      <c r="H44" s="3">
        <v>0</v>
      </c>
      <c r="I44" s="3">
        <v>70000</v>
      </c>
      <c r="J44" s="3" t="s">
        <v>58</v>
      </c>
      <c r="K44" s="3" t="s">
        <v>33</v>
      </c>
      <c r="L44" s="4">
        <v>200</v>
      </c>
      <c r="M44" s="3" t="s">
        <v>35</v>
      </c>
      <c r="N44" s="3">
        <v>100</v>
      </c>
      <c r="O44" s="3">
        <v>20</v>
      </c>
      <c r="P44" s="3" t="s">
        <v>32</v>
      </c>
      <c r="Q44" s="4">
        <v>74</v>
      </c>
      <c r="R44" s="3" t="s">
        <v>30</v>
      </c>
      <c r="T44" s="3">
        <v>0</v>
      </c>
      <c r="U44" s="3" t="s">
        <v>30</v>
      </c>
      <c r="V44" s="3">
        <v>7</v>
      </c>
      <c r="W44" s="3">
        <v>1</v>
      </c>
      <c r="X44" s="3">
        <v>35</v>
      </c>
      <c r="Y44" s="3">
        <v>0</v>
      </c>
      <c r="Z44" s="3" t="s">
        <v>33</v>
      </c>
      <c r="AA44" s="3" t="s">
        <v>30</v>
      </c>
      <c r="AB44" s="3">
        <v>1</v>
      </c>
    </row>
    <row r="45" spans="1:28" ht="12.5" x14ac:dyDescent="0.25">
      <c r="A45" s="2">
        <v>43504.359218773148</v>
      </c>
      <c r="B45" s="3" t="s">
        <v>80</v>
      </c>
      <c r="C45" s="3" t="s">
        <v>36</v>
      </c>
      <c r="D45" s="3">
        <v>23</v>
      </c>
      <c r="E45" s="3">
        <v>71</v>
      </c>
      <c r="F45" s="3"/>
      <c r="G45" s="3">
        <v>111</v>
      </c>
      <c r="H45" s="7">
        <v>3200</v>
      </c>
      <c r="J45" s="3" t="s">
        <v>40</v>
      </c>
      <c r="K45" s="3" t="s">
        <v>33</v>
      </c>
      <c r="L45" s="3">
        <v>400</v>
      </c>
      <c r="M45" s="3" t="s">
        <v>35</v>
      </c>
      <c r="N45" s="3">
        <v>300</v>
      </c>
      <c r="O45" s="3">
        <v>200</v>
      </c>
      <c r="P45" s="3" t="s">
        <v>32</v>
      </c>
      <c r="Q45" s="3">
        <v>50</v>
      </c>
      <c r="R45" s="3" t="s">
        <v>33</v>
      </c>
      <c r="S45" s="3">
        <v>11</v>
      </c>
      <c r="T45" s="3">
        <v>10</v>
      </c>
      <c r="U45" s="3" t="s">
        <v>30</v>
      </c>
      <c r="V45" s="3">
        <v>4</v>
      </c>
      <c r="W45" s="3">
        <v>5</v>
      </c>
      <c r="X45" s="3" t="s">
        <v>92</v>
      </c>
      <c r="Y45" s="3">
        <v>0</v>
      </c>
      <c r="Z45" s="3" t="s">
        <v>33</v>
      </c>
      <c r="AA45" s="3" t="s">
        <v>30</v>
      </c>
      <c r="AB45" s="3">
        <v>2</v>
      </c>
    </row>
    <row r="46" spans="1:28" ht="12.5" x14ac:dyDescent="0.25">
      <c r="A46" s="2">
        <v>43504.359825023144</v>
      </c>
      <c r="B46" s="3" t="s">
        <v>80</v>
      </c>
      <c r="C46" s="3" t="s">
        <v>28</v>
      </c>
      <c r="D46" s="3">
        <v>10</v>
      </c>
      <c r="F46" s="3"/>
      <c r="G46" s="3">
        <v>61</v>
      </c>
      <c r="H46" s="3">
        <v>2400</v>
      </c>
      <c r="I46" s="3">
        <v>5000</v>
      </c>
      <c r="J46" s="3" t="s">
        <v>34</v>
      </c>
      <c r="K46" s="3" t="s">
        <v>30</v>
      </c>
      <c r="L46" s="3">
        <v>0</v>
      </c>
      <c r="M46" s="3" t="s">
        <v>93</v>
      </c>
      <c r="N46" s="3">
        <v>450</v>
      </c>
      <c r="O46" s="3">
        <v>0</v>
      </c>
      <c r="P46" s="3" t="s">
        <v>32</v>
      </c>
      <c r="Q46" s="3">
        <v>0</v>
      </c>
      <c r="R46" s="3" t="s">
        <v>30</v>
      </c>
      <c r="S46" s="3">
        <v>4</v>
      </c>
      <c r="T46" s="3">
        <v>0</v>
      </c>
      <c r="U46" s="3" t="s">
        <v>30</v>
      </c>
      <c r="V46" s="3">
        <v>7</v>
      </c>
      <c r="W46" s="3">
        <v>10</v>
      </c>
      <c r="X46" s="3">
        <v>5</v>
      </c>
      <c r="Y46" s="3">
        <v>0</v>
      </c>
      <c r="Z46" s="3" t="s">
        <v>30</v>
      </c>
      <c r="AA46" s="3" t="s">
        <v>30</v>
      </c>
      <c r="AB46" s="3">
        <v>0</v>
      </c>
    </row>
    <row r="47" spans="1:28" ht="12.5" x14ac:dyDescent="0.25">
      <c r="A47" s="2">
        <v>43504.364763587961</v>
      </c>
      <c r="B47" s="3" t="s">
        <v>80</v>
      </c>
      <c r="C47" s="3" t="s">
        <v>28</v>
      </c>
      <c r="D47" s="3">
        <v>20</v>
      </c>
      <c r="E47" s="3">
        <v>165</v>
      </c>
      <c r="F47" s="3">
        <f t="shared" si="0"/>
        <v>165</v>
      </c>
      <c r="G47" s="3">
        <v>54</v>
      </c>
      <c r="H47" s="3">
        <v>2500</v>
      </c>
      <c r="I47" s="3" t="s">
        <v>94</v>
      </c>
      <c r="J47" s="3" t="s">
        <v>40</v>
      </c>
      <c r="K47" s="3" t="s">
        <v>33</v>
      </c>
      <c r="L47" s="3">
        <v>400</v>
      </c>
      <c r="M47" s="3" t="s">
        <v>47</v>
      </c>
      <c r="N47" s="3" t="s">
        <v>95</v>
      </c>
      <c r="O47" s="3">
        <v>150</v>
      </c>
      <c r="P47" s="3" t="s">
        <v>32</v>
      </c>
      <c r="Q47" s="3">
        <v>50</v>
      </c>
      <c r="R47" s="3" t="s">
        <v>30</v>
      </c>
      <c r="T47" s="3">
        <v>0</v>
      </c>
      <c r="U47" s="3" t="s">
        <v>30</v>
      </c>
      <c r="V47" s="3">
        <v>5</v>
      </c>
      <c r="W47" s="3">
        <v>35</v>
      </c>
      <c r="X47" s="3">
        <v>15</v>
      </c>
      <c r="Y47" s="3">
        <v>16</v>
      </c>
      <c r="Z47" s="3" t="s">
        <v>33</v>
      </c>
      <c r="AA47" s="3" t="s">
        <v>33</v>
      </c>
      <c r="AB47" s="3">
        <v>1</v>
      </c>
    </row>
    <row r="48" spans="1:28" ht="12.5" x14ac:dyDescent="0.25">
      <c r="A48" s="2">
        <v>43504.38540032407</v>
      </c>
      <c r="B48" s="3" t="s">
        <v>80</v>
      </c>
      <c r="C48" s="3" t="s">
        <v>36</v>
      </c>
      <c r="D48" s="3">
        <v>20</v>
      </c>
      <c r="E48" s="3">
        <v>180</v>
      </c>
      <c r="F48" s="3">
        <f t="shared" si="0"/>
        <v>180</v>
      </c>
      <c r="G48" s="3">
        <v>75</v>
      </c>
      <c r="H48" s="3">
        <v>3800</v>
      </c>
      <c r="I48" s="3">
        <v>5000</v>
      </c>
      <c r="J48" s="3" t="s">
        <v>40</v>
      </c>
      <c r="K48" s="3" t="s">
        <v>33</v>
      </c>
      <c r="L48" s="3">
        <v>350</v>
      </c>
      <c r="M48" s="3" t="s">
        <v>35</v>
      </c>
      <c r="N48" s="3">
        <v>120</v>
      </c>
      <c r="O48" s="3">
        <v>350</v>
      </c>
      <c r="P48" s="3" t="s">
        <v>32</v>
      </c>
      <c r="Q48" s="3">
        <v>105</v>
      </c>
      <c r="R48" s="3" t="s">
        <v>30</v>
      </c>
      <c r="T48" s="3">
        <v>0</v>
      </c>
      <c r="U48" s="3" t="s">
        <v>30</v>
      </c>
      <c r="V48" s="3">
        <v>5</v>
      </c>
      <c r="W48" s="3">
        <v>6</v>
      </c>
      <c r="X48" s="3">
        <v>28</v>
      </c>
      <c r="Y48" s="3">
        <v>24</v>
      </c>
      <c r="Z48" s="3" t="s">
        <v>33</v>
      </c>
      <c r="AA48" s="3" t="s">
        <v>30</v>
      </c>
      <c r="AB48" s="3">
        <v>0.5</v>
      </c>
    </row>
    <row r="49" spans="1:28" ht="12.5" x14ac:dyDescent="0.25">
      <c r="A49" s="2">
        <v>43504.42422912037</v>
      </c>
      <c r="B49" s="3" t="s">
        <v>80</v>
      </c>
      <c r="C49" s="3" t="s">
        <v>28</v>
      </c>
      <c r="D49" s="3">
        <v>20</v>
      </c>
      <c r="E49" s="3" t="s">
        <v>96</v>
      </c>
      <c r="F49" s="3">
        <v>154</v>
      </c>
      <c r="G49" s="3">
        <v>120</v>
      </c>
      <c r="H49" s="3">
        <v>0</v>
      </c>
      <c r="I49" s="7">
        <v>50000</v>
      </c>
      <c r="J49" s="3" t="s">
        <v>40</v>
      </c>
      <c r="K49" s="3" t="s">
        <v>33</v>
      </c>
      <c r="L49" s="3">
        <v>50</v>
      </c>
      <c r="M49" s="3" t="s">
        <v>47</v>
      </c>
      <c r="N49" s="3">
        <v>50</v>
      </c>
      <c r="O49" s="3">
        <v>20</v>
      </c>
      <c r="P49" s="3" t="s">
        <v>32</v>
      </c>
      <c r="Q49" s="4">
        <v>50</v>
      </c>
      <c r="R49" s="3" t="s">
        <v>30</v>
      </c>
      <c r="S49" s="3" t="s">
        <v>97</v>
      </c>
      <c r="T49" s="3">
        <v>0</v>
      </c>
      <c r="U49" s="3" t="s">
        <v>30</v>
      </c>
      <c r="V49" s="3">
        <v>7</v>
      </c>
      <c r="W49" s="3">
        <v>15</v>
      </c>
      <c r="X49" s="3">
        <v>10</v>
      </c>
      <c r="Y49" s="3">
        <v>0</v>
      </c>
      <c r="Z49" s="3" t="s">
        <v>33</v>
      </c>
      <c r="AA49" s="3" t="s">
        <v>30</v>
      </c>
      <c r="AB49" s="3">
        <v>1</v>
      </c>
    </row>
    <row r="50" spans="1:28" ht="12.5" x14ac:dyDescent="0.25">
      <c r="A50" s="2">
        <v>43504.429293333334</v>
      </c>
      <c r="B50" s="3" t="s">
        <v>80</v>
      </c>
      <c r="C50" s="3" t="s">
        <v>36</v>
      </c>
      <c r="D50" s="3">
        <v>19</v>
      </c>
      <c r="E50" s="3">
        <v>175</v>
      </c>
      <c r="F50" s="3">
        <f t="shared" si="0"/>
        <v>175</v>
      </c>
      <c r="G50" s="3">
        <v>63</v>
      </c>
      <c r="H50" s="3">
        <v>0</v>
      </c>
      <c r="I50" s="7">
        <v>50000</v>
      </c>
      <c r="J50" s="3" t="s">
        <v>40</v>
      </c>
      <c r="K50" s="3" t="s">
        <v>33</v>
      </c>
      <c r="L50" s="3">
        <v>100</v>
      </c>
      <c r="M50" s="3" t="s">
        <v>47</v>
      </c>
      <c r="N50" s="3">
        <v>50</v>
      </c>
      <c r="O50" s="3">
        <v>50</v>
      </c>
      <c r="P50" s="3" t="s">
        <v>32</v>
      </c>
      <c r="Q50" s="3">
        <v>100</v>
      </c>
      <c r="R50" s="3" t="s">
        <v>30</v>
      </c>
      <c r="S50" s="3">
        <v>10</v>
      </c>
      <c r="T50" s="3">
        <v>0</v>
      </c>
      <c r="U50" s="3" t="s">
        <v>30</v>
      </c>
      <c r="V50" s="3">
        <v>8</v>
      </c>
      <c r="W50" s="3">
        <v>10</v>
      </c>
      <c r="X50" s="3">
        <v>5</v>
      </c>
      <c r="Y50" s="3">
        <v>0</v>
      </c>
      <c r="Z50" s="3" t="s">
        <v>33</v>
      </c>
      <c r="AA50" s="3" t="s">
        <v>30</v>
      </c>
      <c r="AB50" s="3">
        <v>0</v>
      </c>
    </row>
    <row r="51" spans="1:28" ht="12.5" x14ac:dyDescent="0.25">
      <c r="A51" s="2">
        <v>43504.437830069444</v>
      </c>
      <c r="B51" s="3" t="s">
        <v>80</v>
      </c>
      <c r="C51" s="3" t="s">
        <v>28</v>
      </c>
      <c r="D51" s="3">
        <v>23</v>
      </c>
      <c r="E51" s="3">
        <v>175</v>
      </c>
      <c r="F51" s="3">
        <f t="shared" si="0"/>
        <v>175</v>
      </c>
      <c r="G51" s="3">
        <v>70</v>
      </c>
      <c r="H51" s="3">
        <v>3300</v>
      </c>
      <c r="I51" s="3">
        <v>4000</v>
      </c>
      <c r="J51" s="3" t="s">
        <v>40</v>
      </c>
      <c r="K51" s="3" t="s">
        <v>33</v>
      </c>
      <c r="L51" s="3">
        <v>1500</v>
      </c>
      <c r="M51" s="3" t="s">
        <v>35</v>
      </c>
      <c r="N51" s="3">
        <v>50</v>
      </c>
      <c r="O51" s="3">
        <v>20</v>
      </c>
      <c r="P51" s="3" t="s">
        <v>32</v>
      </c>
      <c r="Q51" s="3">
        <v>40</v>
      </c>
      <c r="R51" s="3" t="s">
        <v>30</v>
      </c>
      <c r="S51" s="3">
        <v>10.4</v>
      </c>
      <c r="T51" s="3">
        <v>0</v>
      </c>
      <c r="U51" s="3" t="s">
        <v>30</v>
      </c>
      <c r="V51" s="3">
        <v>7</v>
      </c>
      <c r="W51" s="3">
        <v>5</v>
      </c>
      <c r="X51" s="3">
        <v>15</v>
      </c>
      <c r="Y51" s="3">
        <v>0</v>
      </c>
      <c r="Z51" s="3" t="s">
        <v>33</v>
      </c>
      <c r="AA51" s="3" t="s">
        <v>30</v>
      </c>
      <c r="AB51" s="3">
        <v>0</v>
      </c>
    </row>
    <row r="52" spans="1:28" ht="12.5" x14ac:dyDescent="0.25">
      <c r="A52" s="2">
        <v>43504.440048530094</v>
      </c>
      <c r="B52" s="3" t="s">
        <v>80</v>
      </c>
      <c r="C52" s="3" t="s">
        <v>36</v>
      </c>
      <c r="D52" s="3">
        <v>22</v>
      </c>
      <c r="E52" s="3">
        <v>178</v>
      </c>
      <c r="F52" s="3">
        <f t="shared" si="0"/>
        <v>178</v>
      </c>
      <c r="G52" s="3">
        <v>77</v>
      </c>
      <c r="H52" s="4">
        <v>300</v>
      </c>
      <c r="I52" s="4">
        <v>5000</v>
      </c>
      <c r="J52" s="3" t="s">
        <v>40</v>
      </c>
      <c r="K52" s="3" t="s">
        <v>30</v>
      </c>
      <c r="L52" s="4">
        <v>2000</v>
      </c>
      <c r="M52" s="3" t="s">
        <v>47</v>
      </c>
      <c r="N52" s="4">
        <v>50</v>
      </c>
      <c r="O52" s="4">
        <v>50</v>
      </c>
      <c r="P52" s="3" t="s">
        <v>50</v>
      </c>
      <c r="Q52" s="4">
        <v>50</v>
      </c>
      <c r="R52" s="3" t="s">
        <v>30</v>
      </c>
      <c r="S52" s="3">
        <v>25</v>
      </c>
      <c r="T52" s="3">
        <v>0</v>
      </c>
      <c r="U52" s="3" t="s">
        <v>30</v>
      </c>
      <c r="V52" s="3">
        <v>8</v>
      </c>
      <c r="W52" s="3">
        <v>30</v>
      </c>
      <c r="X52" s="3">
        <v>4</v>
      </c>
      <c r="Y52" s="3">
        <v>8</v>
      </c>
      <c r="Z52" s="3" t="s">
        <v>33</v>
      </c>
      <c r="AA52" s="3" t="s">
        <v>30</v>
      </c>
      <c r="AB52" s="3">
        <v>1</v>
      </c>
    </row>
    <row r="53" spans="1:28" ht="12.5" x14ac:dyDescent="0.25">
      <c r="A53" s="2">
        <v>43504.440546886573</v>
      </c>
      <c r="B53" s="3" t="s">
        <v>80</v>
      </c>
      <c r="C53" s="3" t="s">
        <v>36</v>
      </c>
      <c r="D53" s="3">
        <v>29</v>
      </c>
      <c r="E53" s="3">
        <v>185</v>
      </c>
      <c r="F53" s="3">
        <f t="shared" si="0"/>
        <v>185</v>
      </c>
      <c r="G53" s="3">
        <v>98</v>
      </c>
      <c r="H53" s="3">
        <v>0</v>
      </c>
      <c r="I53" s="3" t="s">
        <v>98</v>
      </c>
      <c r="J53" s="3" t="s">
        <v>34</v>
      </c>
      <c r="K53" s="3" t="s">
        <v>30</v>
      </c>
      <c r="L53" s="3">
        <v>2200</v>
      </c>
      <c r="M53" s="3" t="s">
        <v>35</v>
      </c>
      <c r="N53" s="3">
        <v>150</v>
      </c>
      <c r="O53" s="3">
        <v>130</v>
      </c>
      <c r="P53" s="3" t="s">
        <v>32</v>
      </c>
      <c r="Q53" s="3">
        <v>70</v>
      </c>
      <c r="R53" s="3" t="s">
        <v>30</v>
      </c>
      <c r="T53" s="3">
        <v>0</v>
      </c>
      <c r="U53" s="3" t="s">
        <v>30</v>
      </c>
      <c r="V53" s="3">
        <v>6</v>
      </c>
      <c r="W53" s="3">
        <v>6</v>
      </c>
      <c r="X53" s="3">
        <v>5</v>
      </c>
      <c r="Y53" s="3">
        <v>10</v>
      </c>
      <c r="Z53" s="3" t="s">
        <v>33</v>
      </c>
      <c r="AA53" s="3" t="s">
        <v>33</v>
      </c>
      <c r="AB53" s="3">
        <v>1</v>
      </c>
    </row>
    <row r="54" spans="1:28" ht="12.5" x14ac:dyDescent="0.25">
      <c r="A54" s="2">
        <v>43504.442595127315</v>
      </c>
      <c r="B54" s="3" t="s">
        <v>80</v>
      </c>
      <c r="C54" s="3" t="s">
        <v>36</v>
      </c>
      <c r="D54" s="3">
        <v>23</v>
      </c>
      <c r="E54" s="3">
        <v>176</v>
      </c>
      <c r="F54" s="3">
        <f t="shared" si="0"/>
        <v>176</v>
      </c>
      <c r="G54" s="3">
        <v>83</v>
      </c>
      <c r="H54" s="3">
        <v>2500</v>
      </c>
      <c r="I54" s="3">
        <v>5000</v>
      </c>
      <c r="J54" s="3" t="s">
        <v>29</v>
      </c>
      <c r="K54" s="3" t="s">
        <v>30</v>
      </c>
      <c r="L54" s="3">
        <v>2000</v>
      </c>
      <c r="M54" s="3" t="s">
        <v>35</v>
      </c>
      <c r="N54" s="3">
        <v>1000</v>
      </c>
      <c r="O54" s="3">
        <v>200</v>
      </c>
      <c r="P54" s="3" t="s">
        <v>50</v>
      </c>
      <c r="Q54" s="3">
        <v>120</v>
      </c>
      <c r="R54" s="3" t="s">
        <v>33</v>
      </c>
      <c r="S54" s="3">
        <v>10.5</v>
      </c>
      <c r="T54" s="3">
        <v>0</v>
      </c>
      <c r="U54" s="3" t="s">
        <v>30</v>
      </c>
      <c r="V54" s="3">
        <v>5</v>
      </c>
      <c r="W54" s="3">
        <v>12</v>
      </c>
      <c r="X54" s="3">
        <v>30</v>
      </c>
      <c r="Y54" s="3">
        <v>8</v>
      </c>
      <c r="Z54" s="3" t="s">
        <v>33</v>
      </c>
      <c r="AA54" s="3" t="s">
        <v>30</v>
      </c>
      <c r="AB54" s="3">
        <v>2</v>
      </c>
    </row>
    <row r="55" spans="1:28" ht="12.5" x14ac:dyDescent="0.25">
      <c r="A55" s="2">
        <v>43504.443398252319</v>
      </c>
      <c r="B55" s="3" t="s">
        <v>80</v>
      </c>
      <c r="C55" s="3" t="s">
        <v>28</v>
      </c>
      <c r="D55" s="3">
        <v>30</v>
      </c>
      <c r="E55" s="3">
        <v>158</v>
      </c>
      <c r="F55" s="3">
        <f t="shared" si="0"/>
        <v>158</v>
      </c>
      <c r="G55" s="3">
        <v>56</v>
      </c>
      <c r="H55" s="3">
        <v>2600</v>
      </c>
      <c r="I55" s="3">
        <v>3200</v>
      </c>
      <c r="J55" s="3" t="s">
        <v>34</v>
      </c>
      <c r="K55" s="3" t="s">
        <v>33</v>
      </c>
      <c r="L55" s="3">
        <v>2000</v>
      </c>
      <c r="M55" s="3" t="s">
        <v>47</v>
      </c>
      <c r="N55" s="3">
        <v>40</v>
      </c>
      <c r="O55" s="3">
        <v>600</v>
      </c>
      <c r="P55" s="3" t="s">
        <v>32</v>
      </c>
      <c r="R55" s="3" t="s">
        <v>30</v>
      </c>
      <c r="S55" s="3">
        <v>14</v>
      </c>
      <c r="T55" s="3">
        <v>4</v>
      </c>
      <c r="U55" s="3" t="s">
        <v>33</v>
      </c>
      <c r="V55" s="3">
        <v>6.5</v>
      </c>
      <c r="W55" s="3">
        <v>10</v>
      </c>
      <c r="X55" s="3">
        <v>14</v>
      </c>
      <c r="Y55" s="3">
        <v>3</v>
      </c>
      <c r="Z55" s="3" t="s">
        <v>33</v>
      </c>
      <c r="AA55" s="3" t="s">
        <v>33</v>
      </c>
      <c r="AB55" s="3">
        <v>0</v>
      </c>
    </row>
    <row r="56" spans="1:28" ht="12.5" x14ac:dyDescent="0.25">
      <c r="A56" s="2">
        <v>43504.444628761572</v>
      </c>
      <c r="B56" s="3" t="s">
        <v>80</v>
      </c>
      <c r="C56" s="3" t="s">
        <v>99</v>
      </c>
      <c r="D56" s="3">
        <v>19</v>
      </c>
      <c r="E56" s="3">
        <v>175</v>
      </c>
      <c r="F56" s="3">
        <f t="shared" si="0"/>
        <v>175</v>
      </c>
      <c r="G56" s="3">
        <v>75</v>
      </c>
      <c r="H56" s="3">
        <v>2500</v>
      </c>
      <c r="I56" s="3">
        <v>6000</v>
      </c>
      <c r="J56" s="3" t="s">
        <v>40</v>
      </c>
      <c r="K56" s="3" t="s">
        <v>33</v>
      </c>
      <c r="L56" s="3">
        <v>500</v>
      </c>
      <c r="M56" s="3" t="s">
        <v>47</v>
      </c>
      <c r="N56" s="3">
        <v>40</v>
      </c>
      <c r="O56" s="3">
        <v>100</v>
      </c>
      <c r="P56" s="3" t="s">
        <v>32</v>
      </c>
      <c r="Q56" s="3">
        <v>100</v>
      </c>
      <c r="R56" s="3" t="s">
        <v>30</v>
      </c>
      <c r="S56" s="3">
        <v>10.6</v>
      </c>
      <c r="T56" s="3">
        <v>2</v>
      </c>
      <c r="U56" s="3" t="s">
        <v>33</v>
      </c>
      <c r="V56" s="3">
        <v>5</v>
      </c>
      <c r="W56" s="3">
        <v>3</v>
      </c>
      <c r="X56" s="3">
        <v>1</v>
      </c>
      <c r="Y56" s="3">
        <v>60</v>
      </c>
      <c r="Z56" s="3" t="s">
        <v>33</v>
      </c>
      <c r="AA56" s="3" t="s">
        <v>33</v>
      </c>
      <c r="AB56" s="3" t="s">
        <v>100</v>
      </c>
    </row>
    <row r="57" spans="1:28" ht="12.5" x14ac:dyDescent="0.25">
      <c r="A57" s="2">
        <v>43504.444899444439</v>
      </c>
      <c r="B57" s="3" t="s">
        <v>80</v>
      </c>
      <c r="C57" s="3" t="s">
        <v>28</v>
      </c>
      <c r="D57" s="3">
        <v>24</v>
      </c>
      <c r="E57" s="3">
        <v>165</v>
      </c>
      <c r="F57" s="3">
        <f t="shared" si="0"/>
        <v>165</v>
      </c>
      <c r="G57" s="3">
        <v>52</v>
      </c>
      <c r="H57" s="3">
        <v>3750</v>
      </c>
      <c r="I57" s="3">
        <v>5000</v>
      </c>
      <c r="J57" s="3" t="s">
        <v>40</v>
      </c>
      <c r="K57" s="3" t="s">
        <v>33</v>
      </c>
      <c r="L57" s="3">
        <v>200</v>
      </c>
      <c r="M57" s="3" t="s">
        <v>35</v>
      </c>
      <c r="N57" s="3">
        <v>680</v>
      </c>
      <c r="O57" s="3">
        <v>210</v>
      </c>
      <c r="P57" s="3" t="s">
        <v>32</v>
      </c>
      <c r="Q57" s="3">
        <v>85</v>
      </c>
      <c r="R57" s="3" t="s">
        <v>30</v>
      </c>
      <c r="S57" s="3">
        <v>10.25</v>
      </c>
      <c r="T57" s="3">
        <v>0</v>
      </c>
      <c r="U57" s="3" t="s">
        <v>30</v>
      </c>
      <c r="V57" s="3">
        <v>8</v>
      </c>
      <c r="W57" s="3">
        <v>3</v>
      </c>
      <c r="X57" s="3">
        <v>25</v>
      </c>
      <c r="Y57" s="3">
        <v>0</v>
      </c>
      <c r="Z57" s="3" t="s">
        <v>33</v>
      </c>
      <c r="AA57" s="3" t="s">
        <v>30</v>
      </c>
      <c r="AB57" s="3">
        <v>0</v>
      </c>
    </row>
    <row r="58" spans="1:28" ht="12.5" x14ac:dyDescent="0.25">
      <c r="A58" s="2">
        <v>43504.446118344902</v>
      </c>
      <c r="B58" s="3" t="s">
        <v>80</v>
      </c>
      <c r="C58" s="3" t="s">
        <v>36</v>
      </c>
      <c r="D58" s="3">
        <v>46</v>
      </c>
      <c r="E58" s="3">
        <v>1.78</v>
      </c>
      <c r="F58" s="3">
        <v>178</v>
      </c>
      <c r="G58" s="3">
        <v>90</v>
      </c>
      <c r="H58" s="7">
        <v>10700</v>
      </c>
      <c r="I58" s="7">
        <v>5000</v>
      </c>
      <c r="J58" s="3" t="s">
        <v>40</v>
      </c>
      <c r="K58" s="3" t="s">
        <v>30</v>
      </c>
      <c r="L58" s="7">
        <v>3500</v>
      </c>
      <c r="M58" s="3" t="s">
        <v>47</v>
      </c>
      <c r="N58" s="3">
        <v>0</v>
      </c>
      <c r="O58" s="3">
        <v>500</v>
      </c>
      <c r="P58" s="3" t="s">
        <v>32</v>
      </c>
      <c r="Q58" s="3">
        <v>320</v>
      </c>
      <c r="R58" s="3" t="s">
        <v>33</v>
      </c>
      <c r="S58" s="3">
        <v>10.199999999999999</v>
      </c>
      <c r="T58" s="3">
        <v>3</v>
      </c>
      <c r="U58" s="3" t="s">
        <v>30</v>
      </c>
      <c r="V58" s="3">
        <v>7</v>
      </c>
      <c r="W58" s="3">
        <v>0</v>
      </c>
      <c r="X58" s="3">
        <v>10</v>
      </c>
      <c r="Y58" s="3">
        <v>0</v>
      </c>
      <c r="Z58" s="3" t="s">
        <v>33</v>
      </c>
      <c r="AA58" s="3" t="s">
        <v>33</v>
      </c>
      <c r="AB58" s="3">
        <v>3</v>
      </c>
    </row>
    <row r="59" spans="1:28" ht="12.5" x14ac:dyDescent="0.25">
      <c r="A59" s="2">
        <v>43504.4461252662</v>
      </c>
      <c r="B59" s="3" t="s">
        <v>80</v>
      </c>
      <c r="C59" s="3" t="s">
        <v>28</v>
      </c>
      <c r="D59" s="3">
        <v>28</v>
      </c>
      <c r="E59" s="3">
        <v>158</v>
      </c>
      <c r="F59" s="3">
        <f t="shared" si="0"/>
        <v>158</v>
      </c>
      <c r="G59" s="3">
        <v>57</v>
      </c>
      <c r="H59" s="3">
        <v>2800</v>
      </c>
      <c r="I59" s="3">
        <v>4000</v>
      </c>
      <c r="J59" s="3" t="s">
        <v>40</v>
      </c>
      <c r="K59" s="3" t="s">
        <v>33</v>
      </c>
      <c r="L59" s="3">
        <v>500</v>
      </c>
      <c r="M59" s="3" t="s">
        <v>47</v>
      </c>
      <c r="N59" s="3">
        <v>0</v>
      </c>
      <c r="O59" s="3">
        <v>100</v>
      </c>
      <c r="P59" s="3" t="s">
        <v>32</v>
      </c>
      <c r="Q59" s="3">
        <v>75</v>
      </c>
      <c r="R59" s="3" t="s">
        <v>30</v>
      </c>
      <c r="S59" s="3">
        <v>9</v>
      </c>
      <c r="T59" s="3">
        <v>1</v>
      </c>
      <c r="U59" s="3" t="s">
        <v>30</v>
      </c>
      <c r="V59" s="3">
        <v>7</v>
      </c>
      <c r="W59" s="3">
        <v>4</v>
      </c>
      <c r="X59" s="3">
        <v>25</v>
      </c>
      <c r="Y59" s="3">
        <v>0</v>
      </c>
      <c r="Z59" s="3" t="s">
        <v>33</v>
      </c>
      <c r="AA59" s="3" t="s">
        <v>33</v>
      </c>
      <c r="AB59" s="3">
        <v>1</v>
      </c>
    </row>
    <row r="60" spans="1:28" ht="12.5" x14ac:dyDescent="0.25">
      <c r="A60" s="2">
        <v>43504.448553946757</v>
      </c>
      <c r="B60" s="3" t="s">
        <v>80</v>
      </c>
      <c r="C60" s="3" t="s">
        <v>36</v>
      </c>
      <c r="D60" s="3">
        <v>20</v>
      </c>
      <c r="E60" s="3">
        <v>182</v>
      </c>
      <c r="F60" s="3">
        <f t="shared" si="0"/>
        <v>182</v>
      </c>
      <c r="G60" s="3">
        <v>80</v>
      </c>
      <c r="H60" s="3">
        <v>0</v>
      </c>
      <c r="I60" s="3">
        <v>3750</v>
      </c>
      <c r="J60" s="3" t="s">
        <v>34</v>
      </c>
      <c r="K60" s="3" t="s">
        <v>33</v>
      </c>
      <c r="L60" s="3">
        <v>300</v>
      </c>
      <c r="M60" s="3" t="s">
        <v>35</v>
      </c>
      <c r="N60" s="3">
        <v>100</v>
      </c>
      <c r="O60" s="3">
        <v>100</v>
      </c>
      <c r="P60" s="3" t="s">
        <v>32</v>
      </c>
      <c r="Q60" s="3">
        <v>50</v>
      </c>
      <c r="R60" s="3" t="s">
        <v>30</v>
      </c>
      <c r="S60" s="3">
        <v>10.35</v>
      </c>
      <c r="T60" s="3">
        <v>8</v>
      </c>
      <c r="U60" s="3" t="s">
        <v>30</v>
      </c>
      <c r="V60" s="3">
        <v>6</v>
      </c>
      <c r="W60" s="3">
        <v>12</v>
      </c>
      <c r="X60" s="3">
        <v>15</v>
      </c>
      <c r="Y60" s="3">
        <v>0</v>
      </c>
      <c r="Z60" s="3" t="s">
        <v>33</v>
      </c>
      <c r="AA60" s="3" t="s">
        <v>30</v>
      </c>
      <c r="AB60" s="3">
        <v>2</v>
      </c>
    </row>
    <row r="61" spans="1:28" ht="12.5" x14ac:dyDescent="0.25">
      <c r="A61" s="2">
        <v>43504.450659317125</v>
      </c>
      <c r="B61" s="3" t="s">
        <v>80</v>
      </c>
      <c r="C61" s="3" t="s">
        <v>36</v>
      </c>
      <c r="D61" s="3">
        <v>24</v>
      </c>
      <c r="E61" s="3">
        <v>180</v>
      </c>
      <c r="F61" s="3">
        <f t="shared" si="0"/>
        <v>180</v>
      </c>
      <c r="G61" s="3">
        <v>81</v>
      </c>
      <c r="H61" s="3">
        <v>2560</v>
      </c>
      <c r="I61" s="3">
        <v>3520</v>
      </c>
      <c r="J61" s="3" t="s">
        <v>34</v>
      </c>
      <c r="K61" s="3" t="s">
        <v>30</v>
      </c>
      <c r="L61" s="3">
        <v>900</v>
      </c>
      <c r="M61" s="3" t="s">
        <v>47</v>
      </c>
      <c r="N61" s="3">
        <v>80</v>
      </c>
      <c r="O61" s="3">
        <v>400</v>
      </c>
      <c r="P61" s="3" t="s">
        <v>32</v>
      </c>
      <c r="Q61" s="3">
        <v>80</v>
      </c>
      <c r="R61" s="3" t="s">
        <v>30</v>
      </c>
      <c r="S61" s="3">
        <v>10.5</v>
      </c>
      <c r="T61" s="3">
        <v>15</v>
      </c>
      <c r="U61" s="3" t="s">
        <v>33</v>
      </c>
      <c r="V61" s="3">
        <v>5.5</v>
      </c>
      <c r="W61" s="3" t="s">
        <v>101</v>
      </c>
      <c r="X61" s="3">
        <v>12</v>
      </c>
      <c r="Y61" s="3">
        <v>10</v>
      </c>
      <c r="Z61" s="3" t="s">
        <v>33</v>
      </c>
      <c r="AA61" s="3" t="s">
        <v>30</v>
      </c>
      <c r="AB61" s="3" t="s">
        <v>102</v>
      </c>
    </row>
    <row r="62" spans="1:28" ht="12.5" x14ac:dyDescent="0.25">
      <c r="A62" s="2">
        <v>43504.451946388886</v>
      </c>
      <c r="B62" s="3" t="s">
        <v>80</v>
      </c>
      <c r="C62" s="3" t="s">
        <v>28</v>
      </c>
      <c r="D62" s="3">
        <v>23</v>
      </c>
      <c r="E62" s="3">
        <v>170</v>
      </c>
      <c r="F62" s="3">
        <f t="shared" si="0"/>
        <v>170</v>
      </c>
      <c r="G62" s="3">
        <v>69</v>
      </c>
      <c r="H62" s="3">
        <v>2500</v>
      </c>
      <c r="I62" s="3">
        <v>4500</v>
      </c>
      <c r="J62" s="3" t="s">
        <v>58</v>
      </c>
      <c r="K62" s="3" t="s">
        <v>33</v>
      </c>
      <c r="L62" s="3">
        <v>1500</v>
      </c>
      <c r="M62" s="3" t="s">
        <v>35</v>
      </c>
      <c r="N62" s="3">
        <v>200</v>
      </c>
      <c r="O62" s="3">
        <v>100</v>
      </c>
      <c r="P62" s="3" t="s">
        <v>50</v>
      </c>
      <c r="Q62" s="3">
        <v>90</v>
      </c>
      <c r="R62" s="3" t="s">
        <v>30</v>
      </c>
      <c r="S62" s="3">
        <v>9.6875</v>
      </c>
      <c r="T62" s="3">
        <v>1</v>
      </c>
      <c r="U62" s="3" t="s">
        <v>30</v>
      </c>
      <c r="V62" s="3">
        <v>6</v>
      </c>
      <c r="W62" s="3">
        <v>18</v>
      </c>
      <c r="X62" s="3">
        <v>84</v>
      </c>
      <c r="Y62" s="3">
        <v>6</v>
      </c>
      <c r="Z62" s="3" t="s">
        <v>33</v>
      </c>
      <c r="AA62" s="3" t="s">
        <v>33</v>
      </c>
      <c r="AB62" s="3">
        <v>2</v>
      </c>
    </row>
    <row r="63" spans="1:28" ht="12.5" x14ac:dyDescent="0.25">
      <c r="A63" s="2">
        <v>43504.452552569448</v>
      </c>
      <c r="B63" s="3" t="s">
        <v>80</v>
      </c>
      <c r="C63" s="3" t="s">
        <v>36</v>
      </c>
      <c r="D63" s="3">
        <v>26</v>
      </c>
      <c r="E63" s="3">
        <v>190</v>
      </c>
      <c r="F63" s="3">
        <f t="shared" si="0"/>
        <v>190</v>
      </c>
      <c r="G63" s="3">
        <v>77</v>
      </c>
      <c r="H63" s="3">
        <v>3000</v>
      </c>
      <c r="I63" s="3">
        <v>6200</v>
      </c>
      <c r="J63" s="3" t="s">
        <v>40</v>
      </c>
      <c r="K63" s="3" t="s">
        <v>33</v>
      </c>
      <c r="L63" s="3">
        <v>450</v>
      </c>
      <c r="M63" s="3" t="s">
        <v>35</v>
      </c>
      <c r="N63" s="3">
        <v>160</v>
      </c>
      <c r="O63" s="3">
        <v>40</v>
      </c>
      <c r="P63" s="3" t="s">
        <v>32</v>
      </c>
      <c r="Q63" s="3">
        <v>60</v>
      </c>
      <c r="R63" s="3" t="s">
        <v>33</v>
      </c>
      <c r="S63" s="3">
        <v>11.25</v>
      </c>
      <c r="T63" s="3">
        <v>8</v>
      </c>
      <c r="U63" s="3" t="s">
        <v>30</v>
      </c>
      <c r="V63" s="3">
        <v>6</v>
      </c>
      <c r="W63" s="3">
        <v>2</v>
      </c>
      <c r="X63" s="3">
        <v>7</v>
      </c>
      <c r="Y63" s="3">
        <v>6.5</v>
      </c>
      <c r="Z63" s="3" t="s">
        <v>33</v>
      </c>
      <c r="AA63" s="3" t="s">
        <v>33</v>
      </c>
      <c r="AB63" s="3">
        <v>4</v>
      </c>
    </row>
    <row r="64" spans="1:28" ht="12.5" x14ac:dyDescent="0.25">
      <c r="A64" s="2">
        <v>43504.453172083333</v>
      </c>
      <c r="B64" s="3" t="s">
        <v>80</v>
      </c>
      <c r="C64" s="3" t="s">
        <v>28</v>
      </c>
      <c r="D64" s="3">
        <v>19</v>
      </c>
      <c r="E64" s="3">
        <v>170.6</v>
      </c>
      <c r="F64" s="3">
        <f t="shared" si="0"/>
        <v>170.6</v>
      </c>
      <c r="G64" s="3">
        <v>70.400000000000006</v>
      </c>
      <c r="H64" s="3">
        <v>3800</v>
      </c>
      <c r="I64" s="3">
        <v>4750</v>
      </c>
      <c r="J64" s="3" t="s">
        <v>40</v>
      </c>
      <c r="K64" s="3" t="s">
        <v>33</v>
      </c>
      <c r="L64" s="3" t="s">
        <v>103</v>
      </c>
      <c r="M64" s="3" t="s">
        <v>35</v>
      </c>
      <c r="N64" s="3">
        <v>380</v>
      </c>
      <c r="P64" s="3" t="s">
        <v>32</v>
      </c>
      <c r="Q64" s="3">
        <v>0</v>
      </c>
      <c r="R64" s="3" t="s">
        <v>30</v>
      </c>
      <c r="S64" s="3">
        <v>9.8000000000000007</v>
      </c>
      <c r="T64" s="3">
        <v>3</v>
      </c>
      <c r="U64" s="3" t="s">
        <v>33</v>
      </c>
      <c r="V64" s="3">
        <v>8</v>
      </c>
      <c r="W64" s="3">
        <v>3</v>
      </c>
      <c r="X64" s="3">
        <v>30</v>
      </c>
      <c r="Y64" s="3" t="s">
        <v>104</v>
      </c>
      <c r="Z64" s="3" t="s">
        <v>33</v>
      </c>
      <c r="AA64" s="3" t="s">
        <v>33</v>
      </c>
      <c r="AB64" s="3">
        <v>1</v>
      </c>
    </row>
    <row r="65" spans="1:28" ht="12.5" x14ac:dyDescent="0.25">
      <c r="A65" s="2">
        <v>43504.454615104165</v>
      </c>
      <c r="B65" s="3" t="s">
        <v>80</v>
      </c>
      <c r="C65" s="3" t="s">
        <v>36</v>
      </c>
      <c r="D65" s="3">
        <v>19</v>
      </c>
      <c r="E65" s="3">
        <v>188</v>
      </c>
      <c r="F65" s="3">
        <f t="shared" si="0"/>
        <v>188</v>
      </c>
      <c r="G65" s="3">
        <v>69</v>
      </c>
      <c r="H65" s="4">
        <v>2000</v>
      </c>
      <c r="I65" s="4">
        <v>3500</v>
      </c>
      <c r="J65" s="3" t="s">
        <v>34</v>
      </c>
      <c r="K65" s="3" t="s">
        <v>33</v>
      </c>
      <c r="L65" s="4">
        <v>0</v>
      </c>
      <c r="M65" s="3" t="s">
        <v>35</v>
      </c>
      <c r="N65" s="4">
        <v>150</v>
      </c>
      <c r="O65" s="4">
        <v>150</v>
      </c>
      <c r="P65" s="3" t="s">
        <v>32</v>
      </c>
      <c r="Q65" s="4">
        <v>55</v>
      </c>
      <c r="R65" s="3" t="s">
        <v>30</v>
      </c>
      <c r="S65" s="3">
        <v>10.6</v>
      </c>
      <c r="T65" s="3">
        <v>4</v>
      </c>
      <c r="U65" s="3" t="s">
        <v>30</v>
      </c>
      <c r="V65" s="3">
        <v>7</v>
      </c>
      <c r="W65" s="3">
        <v>10</v>
      </c>
      <c r="X65" s="3">
        <v>20</v>
      </c>
      <c r="Y65" s="3">
        <v>5</v>
      </c>
      <c r="Z65" s="3" t="s">
        <v>33</v>
      </c>
      <c r="AA65" s="3" t="s">
        <v>30</v>
      </c>
      <c r="AB65" s="3">
        <v>1</v>
      </c>
    </row>
    <row r="66" spans="1:28" ht="12.5" x14ac:dyDescent="0.25">
      <c r="A66" s="2">
        <v>43504.51178325231</v>
      </c>
      <c r="B66" s="3" t="s">
        <v>80</v>
      </c>
      <c r="C66" s="3" t="s">
        <v>28</v>
      </c>
      <c r="D66" s="3">
        <v>19</v>
      </c>
      <c r="E66" s="3">
        <v>168</v>
      </c>
      <c r="F66" s="3">
        <f t="shared" si="0"/>
        <v>168</v>
      </c>
      <c r="G66" s="3">
        <v>62.3</v>
      </c>
      <c r="H66" s="3">
        <v>0</v>
      </c>
      <c r="I66" s="3">
        <v>3200</v>
      </c>
      <c r="J66" s="3" t="s">
        <v>40</v>
      </c>
      <c r="K66" s="3" t="s">
        <v>30</v>
      </c>
      <c r="L66" s="3">
        <v>1100</v>
      </c>
      <c r="M66" s="3" t="s">
        <v>31</v>
      </c>
      <c r="N66" s="3">
        <v>0</v>
      </c>
      <c r="O66" s="3">
        <v>120</v>
      </c>
      <c r="P66" s="3" t="s">
        <v>32</v>
      </c>
      <c r="Q66" s="3">
        <v>45</v>
      </c>
      <c r="R66" s="3" t="s">
        <v>33</v>
      </c>
      <c r="S66" s="3">
        <v>7.5</v>
      </c>
      <c r="T66" s="3">
        <v>3</v>
      </c>
      <c r="U66" s="3" t="s">
        <v>33</v>
      </c>
      <c r="V66" s="3">
        <v>6</v>
      </c>
      <c r="Y66" s="3">
        <v>0</v>
      </c>
      <c r="Z66" s="3" t="s">
        <v>33</v>
      </c>
      <c r="AA66" s="3" t="s">
        <v>33</v>
      </c>
      <c r="AB66" s="3">
        <v>0</v>
      </c>
    </row>
    <row r="67" spans="1:28" ht="12.5" x14ac:dyDescent="0.25">
      <c r="A67" s="2">
        <v>43504.527342546295</v>
      </c>
      <c r="B67" s="3" t="s">
        <v>80</v>
      </c>
      <c r="C67" s="3" t="s">
        <v>28</v>
      </c>
      <c r="D67" s="3">
        <v>26</v>
      </c>
      <c r="E67" s="3" t="s">
        <v>105</v>
      </c>
      <c r="F67" s="3">
        <v>165</v>
      </c>
      <c r="G67" s="3" t="s">
        <v>106</v>
      </c>
      <c r="H67" s="3">
        <v>0</v>
      </c>
      <c r="I67" s="3">
        <v>3000</v>
      </c>
      <c r="J67" s="3" t="s">
        <v>40</v>
      </c>
      <c r="K67" s="3" t="s">
        <v>30</v>
      </c>
      <c r="L67" s="3">
        <v>800</v>
      </c>
      <c r="M67" s="3" t="s">
        <v>47</v>
      </c>
      <c r="N67" s="3">
        <v>100</v>
      </c>
      <c r="O67" s="3">
        <v>500</v>
      </c>
      <c r="P67" s="3" t="s">
        <v>32</v>
      </c>
      <c r="Q67" s="3">
        <v>48</v>
      </c>
      <c r="R67" s="3" t="s">
        <v>33</v>
      </c>
      <c r="S67" s="3" t="s">
        <v>107</v>
      </c>
      <c r="T67" s="3" t="s">
        <v>108</v>
      </c>
      <c r="U67" s="3" t="s">
        <v>33</v>
      </c>
      <c r="V67" s="3">
        <v>8</v>
      </c>
      <c r="W67" s="3">
        <v>22</v>
      </c>
      <c r="X67" s="3">
        <v>60</v>
      </c>
      <c r="Y67" s="3">
        <v>0</v>
      </c>
      <c r="Z67" s="3" t="s">
        <v>33</v>
      </c>
      <c r="AA67" s="3" t="s">
        <v>30</v>
      </c>
      <c r="AB67" s="3">
        <v>0</v>
      </c>
    </row>
    <row r="68" spans="1:28" ht="12.5" x14ac:dyDescent="0.25">
      <c r="A68" s="2">
        <v>43507.4834471875</v>
      </c>
      <c r="B68" s="3" t="s">
        <v>27</v>
      </c>
      <c r="C68" s="3" t="s">
        <v>28</v>
      </c>
      <c r="D68" s="3">
        <v>27</v>
      </c>
      <c r="E68" s="3">
        <v>175</v>
      </c>
      <c r="F68" s="3">
        <f t="shared" ref="F67:F130" si="1">E68</f>
        <v>175</v>
      </c>
      <c r="G68" s="3">
        <v>74</v>
      </c>
      <c r="H68" s="3">
        <v>3600</v>
      </c>
      <c r="I68" s="3">
        <v>4500</v>
      </c>
      <c r="J68" s="3" t="s">
        <v>58</v>
      </c>
      <c r="K68" s="3" t="s">
        <v>30</v>
      </c>
      <c r="M68" s="3" t="s">
        <v>93</v>
      </c>
      <c r="N68" s="3">
        <v>10</v>
      </c>
      <c r="O68" s="3">
        <v>10</v>
      </c>
      <c r="P68" s="3" t="s">
        <v>32</v>
      </c>
      <c r="Q68" s="3">
        <v>85</v>
      </c>
      <c r="R68" s="3" t="s">
        <v>30</v>
      </c>
      <c r="T68" s="3">
        <v>6</v>
      </c>
      <c r="U68" s="3" t="s">
        <v>30</v>
      </c>
      <c r="V68" s="3">
        <v>8</v>
      </c>
      <c r="W68" s="3">
        <v>3</v>
      </c>
      <c r="X68" s="3">
        <v>6</v>
      </c>
      <c r="Y68" s="3">
        <v>0</v>
      </c>
      <c r="Z68" s="3" t="s">
        <v>33</v>
      </c>
      <c r="AA68" s="3" t="s">
        <v>30</v>
      </c>
      <c r="AB68" s="3">
        <v>2</v>
      </c>
    </row>
    <row r="69" spans="1:28" ht="12.5" x14ac:dyDescent="0.25">
      <c r="A69" s="2">
        <v>43510.848661493059</v>
      </c>
      <c r="B69" s="3" t="s">
        <v>80</v>
      </c>
      <c r="C69" s="3" t="s">
        <v>28</v>
      </c>
      <c r="D69" s="3">
        <v>24</v>
      </c>
      <c r="E69" s="3">
        <v>162</v>
      </c>
      <c r="F69" s="3">
        <f t="shared" si="1"/>
        <v>162</v>
      </c>
      <c r="G69" s="3">
        <v>99</v>
      </c>
      <c r="H69" s="3">
        <v>0</v>
      </c>
      <c r="I69" s="3">
        <v>5000</v>
      </c>
      <c r="J69" s="3" t="s">
        <v>40</v>
      </c>
      <c r="K69" s="3" t="s">
        <v>30</v>
      </c>
      <c r="L69" s="3">
        <v>12000</v>
      </c>
      <c r="M69" s="3" t="s">
        <v>35</v>
      </c>
      <c r="N69" s="3">
        <v>500</v>
      </c>
      <c r="O69" s="3">
        <v>3000</v>
      </c>
      <c r="P69" s="3" t="s">
        <v>32</v>
      </c>
      <c r="Q69" s="3">
        <v>140</v>
      </c>
      <c r="R69" s="3" t="s">
        <v>33</v>
      </c>
      <c r="S69" s="3">
        <v>40</v>
      </c>
      <c r="T69" s="3">
        <v>0</v>
      </c>
      <c r="U69" s="3" t="s">
        <v>30</v>
      </c>
      <c r="V69" s="3">
        <v>7</v>
      </c>
      <c r="W69" s="3">
        <v>3</v>
      </c>
      <c r="X69" s="3">
        <v>5</v>
      </c>
      <c r="Y69" s="3">
        <v>0</v>
      </c>
      <c r="Z69" s="3" t="s">
        <v>33</v>
      </c>
      <c r="AA69" s="3" t="s">
        <v>30</v>
      </c>
      <c r="AB69" s="3">
        <v>0</v>
      </c>
    </row>
    <row r="70" spans="1:28" ht="12.5" x14ac:dyDescent="0.25">
      <c r="A70" s="2">
        <v>43518.380121643517</v>
      </c>
      <c r="B70" s="3" t="s">
        <v>80</v>
      </c>
      <c r="C70" s="3" t="s">
        <v>36</v>
      </c>
      <c r="D70" s="3">
        <v>20</v>
      </c>
      <c r="E70" s="3">
        <v>180</v>
      </c>
      <c r="F70" s="3">
        <f t="shared" si="1"/>
        <v>180</v>
      </c>
      <c r="G70" s="3">
        <v>70</v>
      </c>
      <c r="H70" s="3">
        <v>2500</v>
      </c>
      <c r="I70" s="3">
        <v>4500</v>
      </c>
      <c r="J70" s="3" t="s">
        <v>29</v>
      </c>
      <c r="K70" s="3" t="s">
        <v>33</v>
      </c>
      <c r="L70" s="3">
        <v>0</v>
      </c>
      <c r="M70" s="3" t="s">
        <v>35</v>
      </c>
      <c r="N70" s="3">
        <v>100</v>
      </c>
      <c r="O70" s="3">
        <v>100</v>
      </c>
      <c r="P70" s="3" t="s">
        <v>32</v>
      </c>
      <c r="Q70" s="3">
        <v>80</v>
      </c>
      <c r="R70" s="3" t="s">
        <v>30</v>
      </c>
      <c r="S70" s="3">
        <v>10.5</v>
      </c>
      <c r="T70" s="3">
        <v>1</v>
      </c>
      <c r="U70" s="3" t="s">
        <v>30</v>
      </c>
      <c r="V70" s="3">
        <v>7</v>
      </c>
      <c r="W70" s="3">
        <v>4</v>
      </c>
      <c r="X70" s="3">
        <v>12</v>
      </c>
      <c r="Y70" s="3">
        <v>0</v>
      </c>
      <c r="Z70" s="3" t="s">
        <v>33</v>
      </c>
      <c r="AA70" s="3" t="s">
        <v>30</v>
      </c>
      <c r="AB70" s="3">
        <v>1</v>
      </c>
    </row>
    <row r="71" spans="1:28" ht="12.5" x14ac:dyDescent="0.25">
      <c r="A71" s="2">
        <v>43717.709108900468</v>
      </c>
      <c r="B71" s="3" t="s">
        <v>109</v>
      </c>
      <c r="C71" s="3" t="s">
        <v>28</v>
      </c>
      <c r="D71" s="3">
        <v>33</v>
      </c>
      <c r="E71" s="3">
        <v>167</v>
      </c>
      <c r="F71" s="3">
        <f t="shared" si="1"/>
        <v>167</v>
      </c>
      <c r="G71" s="3">
        <v>70</v>
      </c>
      <c r="H71" s="3">
        <v>4000</v>
      </c>
      <c r="I71" s="3">
        <v>4000</v>
      </c>
      <c r="J71" s="3" t="s">
        <v>40</v>
      </c>
      <c r="K71" s="3" t="s">
        <v>30</v>
      </c>
      <c r="L71" s="3">
        <v>2500</v>
      </c>
      <c r="M71" s="3" t="s">
        <v>47</v>
      </c>
      <c r="N71" s="3">
        <v>70</v>
      </c>
      <c r="O71" s="3">
        <v>250</v>
      </c>
      <c r="P71" s="3" t="s">
        <v>32</v>
      </c>
      <c r="Q71" s="3">
        <v>120</v>
      </c>
      <c r="R71" s="3" t="s">
        <v>33</v>
      </c>
      <c r="S71" s="3">
        <v>9.68</v>
      </c>
      <c r="T71" s="3">
        <v>0</v>
      </c>
      <c r="U71" s="3" t="s">
        <v>30</v>
      </c>
      <c r="V71" s="3">
        <v>7</v>
      </c>
      <c r="W71" s="3">
        <v>1</v>
      </c>
      <c r="X71" s="3">
        <v>0</v>
      </c>
      <c r="Y71" s="3">
        <v>40</v>
      </c>
      <c r="Z71" s="3" t="s">
        <v>30</v>
      </c>
      <c r="AA71" s="3" t="s">
        <v>33</v>
      </c>
      <c r="AB71" s="3">
        <v>0</v>
      </c>
    </row>
    <row r="72" spans="1:28" ht="12.5" x14ac:dyDescent="0.25">
      <c r="A72" s="2">
        <v>43717.801800266199</v>
      </c>
      <c r="B72" s="3" t="s">
        <v>109</v>
      </c>
      <c r="C72" s="3" t="s">
        <v>28</v>
      </c>
      <c r="D72" s="3">
        <v>26</v>
      </c>
      <c r="E72" s="3">
        <v>160</v>
      </c>
      <c r="F72" s="3">
        <f t="shared" si="1"/>
        <v>160</v>
      </c>
      <c r="G72" s="3">
        <v>50</v>
      </c>
      <c r="H72" s="3">
        <v>5200</v>
      </c>
      <c r="I72" s="3" t="s">
        <v>110</v>
      </c>
      <c r="J72" s="3" t="s">
        <v>40</v>
      </c>
      <c r="K72" s="3" t="s">
        <v>33</v>
      </c>
      <c r="L72" s="3">
        <v>1000</v>
      </c>
      <c r="M72" s="3" t="s">
        <v>47</v>
      </c>
      <c r="N72" s="3">
        <v>100</v>
      </c>
      <c r="O72" s="3">
        <v>500</v>
      </c>
      <c r="P72" s="3" t="s">
        <v>32</v>
      </c>
      <c r="Q72" s="3">
        <v>100</v>
      </c>
      <c r="R72" s="3" t="s">
        <v>30</v>
      </c>
      <c r="S72" s="3" t="s">
        <v>110</v>
      </c>
      <c r="T72" s="3">
        <v>20</v>
      </c>
      <c r="U72" s="3" t="s">
        <v>30</v>
      </c>
      <c r="V72" s="3">
        <v>7</v>
      </c>
      <c r="W72" s="3">
        <v>15</v>
      </c>
      <c r="X72" s="3">
        <v>2</v>
      </c>
      <c r="Y72" s="3">
        <v>40</v>
      </c>
      <c r="Z72" s="3" t="s">
        <v>33</v>
      </c>
      <c r="AA72" s="3" t="s">
        <v>30</v>
      </c>
      <c r="AB72" s="3">
        <v>0</v>
      </c>
    </row>
    <row r="73" spans="1:28" ht="12.5" x14ac:dyDescent="0.25">
      <c r="A73" s="2">
        <v>43717.802005300924</v>
      </c>
      <c r="B73" s="3" t="s">
        <v>109</v>
      </c>
      <c r="C73" s="3" t="s">
        <v>36</v>
      </c>
      <c r="D73" s="3">
        <v>29</v>
      </c>
      <c r="E73" s="3">
        <v>180</v>
      </c>
      <c r="F73" s="3">
        <f t="shared" si="1"/>
        <v>180</v>
      </c>
      <c r="G73" s="3">
        <v>65</v>
      </c>
      <c r="H73" s="3">
        <v>4500</v>
      </c>
      <c r="I73" s="3">
        <v>7000</v>
      </c>
      <c r="J73" s="3" t="s">
        <v>40</v>
      </c>
      <c r="K73" s="3" t="s">
        <v>33</v>
      </c>
      <c r="L73" s="3">
        <v>1000</v>
      </c>
      <c r="M73" s="3" t="s">
        <v>35</v>
      </c>
      <c r="N73" s="3">
        <v>1000</v>
      </c>
      <c r="O73" s="3">
        <v>500</v>
      </c>
      <c r="P73" s="3" t="s">
        <v>32</v>
      </c>
      <c r="Q73" s="3">
        <v>50</v>
      </c>
      <c r="R73" s="3" t="s">
        <v>30</v>
      </c>
      <c r="S73" s="3">
        <v>10</v>
      </c>
      <c r="T73" s="3">
        <v>0</v>
      </c>
      <c r="U73" s="3" t="s">
        <v>30</v>
      </c>
      <c r="V73" s="3">
        <v>7</v>
      </c>
      <c r="W73" s="3">
        <v>5</v>
      </c>
      <c r="X73" s="3">
        <v>10</v>
      </c>
      <c r="Y73" s="3">
        <v>40</v>
      </c>
      <c r="Z73" s="3" t="s">
        <v>33</v>
      </c>
      <c r="AA73" s="3" t="s">
        <v>33</v>
      </c>
      <c r="AB73" s="3">
        <v>3</v>
      </c>
    </row>
    <row r="74" spans="1:28" ht="12.5" x14ac:dyDescent="0.25">
      <c r="A74" s="2">
        <v>43717.802479293983</v>
      </c>
      <c r="B74" s="3" t="s">
        <v>109</v>
      </c>
      <c r="C74" s="3" t="s">
        <v>36</v>
      </c>
      <c r="D74" s="3">
        <v>22</v>
      </c>
      <c r="E74" s="3">
        <v>175</v>
      </c>
      <c r="F74" s="3">
        <f t="shared" si="1"/>
        <v>175</v>
      </c>
      <c r="G74" s="3">
        <v>59</v>
      </c>
      <c r="H74" s="4">
        <v>2600</v>
      </c>
      <c r="I74" s="4">
        <v>3000</v>
      </c>
      <c r="J74" s="3" t="s">
        <v>40</v>
      </c>
      <c r="K74" s="3" t="s">
        <v>33</v>
      </c>
      <c r="L74" s="4">
        <v>150</v>
      </c>
      <c r="M74" s="3" t="s">
        <v>35</v>
      </c>
      <c r="N74" s="4">
        <v>10</v>
      </c>
      <c r="O74" s="4">
        <v>300</v>
      </c>
      <c r="P74" s="3" t="s">
        <v>32</v>
      </c>
      <c r="Q74" s="4">
        <v>40</v>
      </c>
      <c r="R74" s="3" t="s">
        <v>30</v>
      </c>
      <c r="T74" s="3">
        <v>3</v>
      </c>
      <c r="U74" s="3" t="s">
        <v>30</v>
      </c>
      <c r="V74" s="3">
        <v>8</v>
      </c>
      <c r="W74" s="3">
        <v>21</v>
      </c>
      <c r="X74" s="3">
        <v>2</v>
      </c>
      <c r="Y74" s="3">
        <v>40</v>
      </c>
      <c r="Z74" s="3" t="s">
        <v>33</v>
      </c>
      <c r="AA74" s="3" t="s">
        <v>30</v>
      </c>
      <c r="AB74" s="3">
        <v>3</v>
      </c>
    </row>
    <row r="75" spans="1:28" ht="12.5" x14ac:dyDescent="0.25">
      <c r="A75" s="2">
        <v>43717.80257028935</v>
      </c>
      <c r="B75" s="3" t="s">
        <v>109</v>
      </c>
      <c r="C75" s="3" t="s">
        <v>28</v>
      </c>
      <c r="D75" s="3">
        <v>27</v>
      </c>
      <c r="E75" s="3">
        <v>166</v>
      </c>
      <c r="F75" s="3">
        <f t="shared" si="1"/>
        <v>166</v>
      </c>
      <c r="G75" s="3">
        <v>70</v>
      </c>
      <c r="H75" s="3">
        <v>1600</v>
      </c>
      <c r="I75" s="3">
        <v>2300</v>
      </c>
      <c r="J75" s="3" t="s">
        <v>29</v>
      </c>
      <c r="K75" s="3" t="s">
        <v>33</v>
      </c>
      <c r="L75" s="3">
        <v>200</v>
      </c>
      <c r="M75" s="3" t="s">
        <v>47</v>
      </c>
      <c r="N75" s="3">
        <v>60</v>
      </c>
      <c r="O75" s="3">
        <v>70</v>
      </c>
      <c r="P75" s="3" t="s">
        <v>32</v>
      </c>
      <c r="Q75" s="3">
        <v>45</v>
      </c>
      <c r="R75" s="3" t="s">
        <v>30</v>
      </c>
      <c r="S75" s="3">
        <v>11</v>
      </c>
      <c r="T75" s="3">
        <v>0</v>
      </c>
      <c r="U75" s="3" t="s">
        <v>30</v>
      </c>
      <c r="V75" s="3">
        <v>7</v>
      </c>
      <c r="W75" s="3">
        <v>10</v>
      </c>
      <c r="X75" s="3">
        <v>0</v>
      </c>
      <c r="Y75" s="3">
        <v>40</v>
      </c>
      <c r="Z75" s="3" t="s">
        <v>33</v>
      </c>
      <c r="AA75" s="3" t="s">
        <v>30</v>
      </c>
      <c r="AB75" s="3">
        <v>3</v>
      </c>
    </row>
    <row r="76" spans="1:28" ht="12.5" x14ac:dyDescent="0.25">
      <c r="A76" s="2">
        <v>43717.802712037039</v>
      </c>
      <c r="B76" s="3" t="s">
        <v>109</v>
      </c>
      <c r="C76" s="3" t="s">
        <v>36</v>
      </c>
      <c r="D76" s="3">
        <v>29</v>
      </c>
      <c r="E76" s="3">
        <v>171</v>
      </c>
      <c r="F76" s="3">
        <f t="shared" si="1"/>
        <v>171</v>
      </c>
      <c r="G76" s="3">
        <v>64</v>
      </c>
      <c r="H76" s="3">
        <v>1600</v>
      </c>
      <c r="I76" s="3">
        <v>2000</v>
      </c>
      <c r="J76" s="3" t="s">
        <v>29</v>
      </c>
      <c r="K76" s="3" t="s">
        <v>30</v>
      </c>
      <c r="L76" s="3">
        <v>1800</v>
      </c>
      <c r="M76" s="3" t="s">
        <v>47</v>
      </c>
      <c r="N76" s="3">
        <v>40</v>
      </c>
      <c r="O76" s="3">
        <v>100</v>
      </c>
      <c r="P76" s="3" t="s">
        <v>37</v>
      </c>
      <c r="Q76" s="3">
        <v>72</v>
      </c>
      <c r="R76" s="3" t="s">
        <v>30</v>
      </c>
      <c r="T76" s="3">
        <v>3</v>
      </c>
      <c r="U76" s="3" t="s">
        <v>33</v>
      </c>
      <c r="V76" s="3">
        <v>7</v>
      </c>
      <c r="W76" s="3">
        <v>5</v>
      </c>
      <c r="Y76" s="3">
        <v>50</v>
      </c>
      <c r="Z76" s="3" t="s">
        <v>33</v>
      </c>
      <c r="AA76" s="3" t="s">
        <v>30</v>
      </c>
      <c r="AB76" s="3">
        <v>3</v>
      </c>
    </row>
    <row r="77" spans="1:28" ht="12.5" x14ac:dyDescent="0.25">
      <c r="A77" s="2">
        <v>43717.80276604167</v>
      </c>
      <c r="B77" s="3" t="s">
        <v>109</v>
      </c>
      <c r="C77" s="3" t="s">
        <v>28</v>
      </c>
      <c r="D77" s="3">
        <v>25</v>
      </c>
      <c r="E77" s="3">
        <v>165</v>
      </c>
      <c r="F77" s="3">
        <f t="shared" si="1"/>
        <v>165</v>
      </c>
      <c r="G77" s="3">
        <v>60</v>
      </c>
      <c r="H77" s="3">
        <v>5000</v>
      </c>
      <c r="I77" s="3">
        <v>5500</v>
      </c>
      <c r="J77" s="3" t="s">
        <v>34</v>
      </c>
      <c r="K77" s="3" t="s">
        <v>30</v>
      </c>
      <c r="L77" s="3">
        <v>2000</v>
      </c>
      <c r="M77" s="3" t="s">
        <v>31</v>
      </c>
      <c r="N77" s="3">
        <v>0</v>
      </c>
      <c r="O77" s="3">
        <v>100</v>
      </c>
      <c r="P77" s="3" t="s">
        <v>32</v>
      </c>
      <c r="Q77" s="3">
        <v>50</v>
      </c>
      <c r="R77" s="3" t="s">
        <v>30</v>
      </c>
      <c r="S77" s="3" t="s">
        <v>111</v>
      </c>
      <c r="T77" s="3">
        <v>2</v>
      </c>
      <c r="U77" s="3" t="s">
        <v>33</v>
      </c>
      <c r="V77" s="3">
        <v>8</v>
      </c>
      <c r="W77" s="3">
        <v>5</v>
      </c>
      <c r="X77" s="3">
        <v>0</v>
      </c>
      <c r="Y77" s="3">
        <v>40</v>
      </c>
      <c r="Z77" s="3" t="s">
        <v>33</v>
      </c>
      <c r="AA77" s="3" t="s">
        <v>30</v>
      </c>
      <c r="AB77" s="3">
        <v>4</v>
      </c>
    </row>
    <row r="78" spans="1:28" ht="12.5" x14ac:dyDescent="0.25">
      <c r="A78" s="2">
        <v>43717.802795671298</v>
      </c>
      <c r="B78" s="3" t="s">
        <v>109</v>
      </c>
      <c r="C78" s="3" t="s">
        <v>36</v>
      </c>
      <c r="D78" s="3">
        <v>27</v>
      </c>
      <c r="E78" s="3">
        <v>180</v>
      </c>
      <c r="F78" s="3">
        <f t="shared" si="1"/>
        <v>180</v>
      </c>
      <c r="G78" s="3">
        <v>70</v>
      </c>
      <c r="H78" s="3">
        <v>0</v>
      </c>
      <c r="I78" s="3">
        <v>5000</v>
      </c>
      <c r="J78" s="3" t="s">
        <v>34</v>
      </c>
      <c r="K78" s="3" t="s">
        <v>30</v>
      </c>
      <c r="M78" s="3" t="s">
        <v>31</v>
      </c>
      <c r="N78" s="3">
        <v>0</v>
      </c>
      <c r="O78" s="3">
        <v>1000</v>
      </c>
      <c r="P78" s="3" t="s">
        <v>32</v>
      </c>
      <c r="Q78" s="3">
        <v>90</v>
      </c>
      <c r="R78" s="3" t="s">
        <v>30</v>
      </c>
      <c r="T78" s="3">
        <v>10</v>
      </c>
      <c r="U78" s="3" t="s">
        <v>30</v>
      </c>
      <c r="V78" s="3">
        <v>7</v>
      </c>
      <c r="W78" s="3">
        <v>1</v>
      </c>
      <c r="X78" s="3">
        <v>10</v>
      </c>
      <c r="Y78" s="3">
        <v>40</v>
      </c>
      <c r="Z78" s="3" t="s">
        <v>33</v>
      </c>
      <c r="AA78" s="3" t="s">
        <v>33</v>
      </c>
      <c r="AB78" s="3">
        <v>0</v>
      </c>
    </row>
    <row r="79" spans="1:28" ht="12.5" x14ac:dyDescent="0.25">
      <c r="A79" s="2">
        <v>43717.802827708336</v>
      </c>
      <c r="B79" s="3" t="s">
        <v>109</v>
      </c>
      <c r="C79" s="3" t="s">
        <v>36</v>
      </c>
      <c r="D79" s="3">
        <v>24</v>
      </c>
      <c r="E79" s="3">
        <v>175</v>
      </c>
      <c r="F79" s="3">
        <f t="shared" si="1"/>
        <v>175</v>
      </c>
      <c r="G79" s="3">
        <v>108</v>
      </c>
      <c r="H79" s="3">
        <v>52000</v>
      </c>
      <c r="I79" s="3">
        <v>4500</v>
      </c>
      <c r="J79" s="3" t="s">
        <v>29</v>
      </c>
      <c r="K79" s="3" t="s">
        <v>33</v>
      </c>
      <c r="L79" s="3">
        <v>400</v>
      </c>
      <c r="M79" s="3" t="s">
        <v>47</v>
      </c>
      <c r="N79" s="3">
        <v>30</v>
      </c>
      <c r="O79" s="3">
        <v>50</v>
      </c>
      <c r="P79" s="3" t="s">
        <v>32</v>
      </c>
      <c r="Q79" s="3">
        <v>55</v>
      </c>
      <c r="R79" s="3" t="s">
        <v>30</v>
      </c>
      <c r="S79" s="3" t="s">
        <v>112</v>
      </c>
      <c r="T79" s="3">
        <v>0</v>
      </c>
      <c r="U79" s="3" t="s">
        <v>30</v>
      </c>
      <c r="V79" s="3">
        <v>5</v>
      </c>
      <c r="W79" s="3">
        <v>50</v>
      </c>
      <c r="X79" s="3">
        <v>0</v>
      </c>
      <c r="Y79" s="3">
        <v>35</v>
      </c>
      <c r="Z79" s="3" t="s">
        <v>33</v>
      </c>
      <c r="AA79" s="3" t="s">
        <v>33</v>
      </c>
      <c r="AB79" s="3">
        <v>100</v>
      </c>
    </row>
    <row r="80" spans="1:28" ht="12.5" x14ac:dyDescent="0.25">
      <c r="A80" s="2">
        <v>43717.802898009264</v>
      </c>
      <c r="B80" s="3" t="s">
        <v>109</v>
      </c>
      <c r="C80" s="3" t="s">
        <v>36</v>
      </c>
      <c r="D80" s="3">
        <v>34</v>
      </c>
      <c r="E80" s="3">
        <v>191</v>
      </c>
      <c r="F80" s="3">
        <f t="shared" si="1"/>
        <v>191</v>
      </c>
      <c r="G80" s="3">
        <v>113</v>
      </c>
      <c r="H80" s="3">
        <v>8000</v>
      </c>
      <c r="I80" s="3">
        <v>8000</v>
      </c>
      <c r="J80" s="3" t="s">
        <v>40</v>
      </c>
      <c r="K80" s="3" t="s">
        <v>33</v>
      </c>
      <c r="L80" s="3">
        <v>600</v>
      </c>
      <c r="M80" s="3" t="s">
        <v>35</v>
      </c>
      <c r="N80" s="3">
        <v>50</v>
      </c>
      <c r="O80" s="3">
        <v>200</v>
      </c>
      <c r="P80" s="3" t="s">
        <v>32</v>
      </c>
      <c r="Q80" s="3">
        <v>70</v>
      </c>
      <c r="R80" s="3" t="s">
        <v>30</v>
      </c>
      <c r="S80" s="3">
        <v>34.5</v>
      </c>
      <c r="T80" s="3">
        <v>0</v>
      </c>
      <c r="U80" s="3" t="s">
        <v>30</v>
      </c>
      <c r="V80" s="3">
        <v>8</v>
      </c>
      <c r="W80" s="3">
        <v>1</v>
      </c>
      <c r="X80" s="3">
        <v>5</v>
      </c>
      <c r="Y80" s="3">
        <v>37.5</v>
      </c>
      <c r="Z80" s="3" t="s">
        <v>33</v>
      </c>
      <c r="AA80" s="3" t="s">
        <v>33</v>
      </c>
      <c r="AB80" s="3">
        <v>1</v>
      </c>
    </row>
    <row r="81" spans="1:28" ht="12.5" x14ac:dyDescent="0.25">
      <c r="A81" s="2">
        <v>43717.80304481482</v>
      </c>
      <c r="B81" s="3" t="s">
        <v>109</v>
      </c>
      <c r="C81" s="3" t="s">
        <v>28</v>
      </c>
      <c r="D81" s="3">
        <v>26</v>
      </c>
      <c r="E81" s="3">
        <v>171</v>
      </c>
      <c r="F81" s="3">
        <f t="shared" si="1"/>
        <v>171</v>
      </c>
      <c r="G81" s="3">
        <v>60</v>
      </c>
      <c r="H81" s="3">
        <v>5000</v>
      </c>
      <c r="I81" s="3">
        <v>6000</v>
      </c>
      <c r="J81" s="3" t="s">
        <v>40</v>
      </c>
      <c r="K81" s="3" t="s">
        <v>30</v>
      </c>
      <c r="L81" s="3">
        <v>500</v>
      </c>
      <c r="M81" s="3" t="s">
        <v>47</v>
      </c>
      <c r="N81" s="3">
        <v>140</v>
      </c>
      <c r="O81" s="3">
        <v>500</v>
      </c>
      <c r="P81" s="3" t="s">
        <v>32</v>
      </c>
      <c r="Q81" s="3">
        <v>70</v>
      </c>
      <c r="R81" s="3" t="s">
        <v>30</v>
      </c>
      <c r="S81" s="3">
        <v>9.6</v>
      </c>
      <c r="T81" s="3">
        <v>10</v>
      </c>
      <c r="U81" s="3" t="s">
        <v>30</v>
      </c>
      <c r="V81" s="3">
        <v>7</v>
      </c>
      <c r="W81" s="3">
        <v>5</v>
      </c>
      <c r="X81" s="3">
        <v>5</v>
      </c>
      <c r="Y81" s="3">
        <v>5</v>
      </c>
      <c r="Z81" s="3" t="s">
        <v>33</v>
      </c>
      <c r="AA81" s="3" t="s">
        <v>33</v>
      </c>
      <c r="AB81" s="3">
        <v>1</v>
      </c>
    </row>
    <row r="82" spans="1:28" ht="12.5" x14ac:dyDescent="0.25">
      <c r="A82" s="2">
        <v>43717.803510868056</v>
      </c>
      <c r="B82" s="3" t="s">
        <v>109</v>
      </c>
      <c r="C82" s="3" t="s">
        <v>36</v>
      </c>
      <c r="D82" s="3">
        <v>28</v>
      </c>
      <c r="E82" s="3">
        <v>178</v>
      </c>
      <c r="F82" s="3">
        <f t="shared" si="1"/>
        <v>178</v>
      </c>
      <c r="G82" s="3">
        <v>86</v>
      </c>
      <c r="H82" s="3">
        <v>4000</v>
      </c>
      <c r="I82" s="3">
        <v>5000</v>
      </c>
      <c r="J82" s="3" t="s">
        <v>34</v>
      </c>
      <c r="K82" s="3" t="s">
        <v>30</v>
      </c>
      <c r="L82" s="3">
        <v>1200</v>
      </c>
      <c r="M82" s="3" t="s">
        <v>47</v>
      </c>
      <c r="N82" s="3">
        <v>40</v>
      </c>
      <c r="O82" s="3">
        <v>300</v>
      </c>
      <c r="P82" s="3" t="s">
        <v>32</v>
      </c>
      <c r="Q82" s="3">
        <v>50</v>
      </c>
      <c r="R82" s="3" t="s">
        <v>30</v>
      </c>
      <c r="S82" s="3">
        <v>13</v>
      </c>
      <c r="T82" s="3">
        <v>5</v>
      </c>
      <c r="U82" s="3" t="s">
        <v>30</v>
      </c>
      <c r="V82" s="3">
        <v>7</v>
      </c>
      <c r="W82" s="3">
        <v>7</v>
      </c>
      <c r="X82" s="3">
        <v>10</v>
      </c>
      <c r="Y82" s="3">
        <v>40</v>
      </c>
      <c r="Z82" s="3" t="s">
        <v>33</v>
      </c>
      <c r="AA82" s="3" t="s">
        <v>33</v>
      </c>
      <c r="AB82" s="3">
        <v>2</v>
      </c>
    </row>
    <row r="83" spans="1:28" ht="12.5" x14ac:dyDescent="0.25">
      <c r="A83" s="2">
        <v>43717.803537060186</v>
      </c>
      <c r="B83" s="3" t="s">
        <v>109</v>
      </c>
      <c r="C83" s="3" t="s">
        <v>36</v>
      </c>
      <c r="D83" s="3">
        <v>40</v>
      </c>
      <c r="E83" s="3">
        <v>150</v>
      </c>
      <c r="F83" s="3">
        <f t="shared" si="1"/>
        <v>150</v>
      </c>
      <c r="G83" s="3">
        <v>70</v>
      </c>
      <c r="H83" s="3">
        <v>4000</v>
      </c>
      <c r="I83" s="3">
        <v>8000</v>
      </c>
      <c r="J83" s="3" t="s">
        <v>34</v>
      </c>
      <c r="K83" s="3" t="s">
        <v>30</v>
      </c>
      <c r="L83" s="3">
        <v>1800</v>
      </c>
      <c r="M83" s="3" t="s">
        <v>47</v>
      </c>
      <c r="N83" s="3">
        <v>100</v>
      </c>
      <c r="O83" s="3">
        <v>10</v>
      </c>
      <c r="P83" s="3" t="s">
        <v>50</v>
      </c>
      <c r="Q83" s="3">
        <v>40</v>
      </c>
      <c r="R83" s="3" t="s">
        <v>33</v>
      </c>
      <c r="S83" s="3">
        <v>10</v>
      </c>
      <c r="T83" s="3">
        <v>2</v>
      </c>
      <c r="U83" s="3" t="s">
        <v>33</v>
      </c>
      <c r="V83" s="3">
        <v>8</v>
      </c>
      <c r="W83" s="3">
        <v>2</v>
      </c>
      <c r="X83" s="3">
        <v>0</v>
      </c>
      <c r="Y83" s="3">
        <v>30</v>
      </c>
      <c r="Z83" s="3" t="s">
        <v>33</v>
      </c>
      <c r="AA83" s="3" t="s">
        <v>33</v>
      </c>
      <c r="AB83" s="3">
        <v>1</v>
      </c>
    </row>
    <row r="84" spans="1:28" ht="12.5" x14ac:dyDescent="0.25">
      <c r="A84" s="2">
        <v>43717.803727557868</v>
      </c>
      <c r="B84" s="3" t="s">
        <v>109</v>
      </c>
      <c r="C84" s="3" t="s">
        <v>36</v>
      </c>
      <c r="D84" s="3">
        <v>32</v>
      </c>
      <c r="E84" s="3">
        <v>180</v>
      </c>
      <c r="F84" s="3">
        <f t="shared" si="1"/>
        <v>180</v>
      </c>
      <c r="G84" s="3">
        <v>86</v>
      </c>
      <c r="H84" s="3">
        <v>2800</v>
      </c>
      <c r="I84" s="3">
        <v>5500</v>
      </c>
      <c r="J84" s="3" t="s">
        <v>34</v>
      </c>
      <c r="K84" s="3" t="s">
        <v>30</v>
      </c>
      <c r="L84" s="3">
        <v>775</v>
      </c>
      <c r="M84" s="3" t="s">
        <v>47</v>
      </c>
      <c r="O84" s="3">
        <v>30</v>
      </c>
      <c r="P84" s="3" t="s">
        <v>32</v>
      </c>
      <c r="Q84" s="3">
        <v>65</v>
      </c>
      <c r="R84" s="3" t="s">
        <v>30</v>
      </c>
      <c r="S84" s="3">
        <v>11</v>
      </c>
      <c r="T84" s="3">
        <v>16</v>
      </c>
      <c r="U84" s="3" t="s">
        <v>33</v>
      </c>
      <c r="V84" s="3">
        <v>7</v>
      </c>
      <c r="W84" s="3">
        <v>2</v>
      </c>
      <c r="X84" s="3">
        <v>0</v>
      </c>
      <c r="Y84" s="3">
        <v>14</v>
      </c>
      <c r="Z84" s="3" t="s">
        <v>30</v>
      </c>
      <c r="AA84" s="3" t="s">
        <v>33</v>
      </c>
      <c r="AB84" s="3">
        <v>1</v>
      </c>
    </row>
    <row r="85" spans="1:28" ht="12.5" x14ac:dyDescent="0.25">
      <c r="A85" s="2">
        <v>43717.803954618052</v>
      </c>
      <c r="B85" s="3" t="s">
        <v>109</v>
      </c>
      <c r="C85" s="3" t="s">
        <v>36</v>
      </c>
      <c r="D85" s="3">
        <v>24</v>
      </c>
      <c r="E85" s="3">
        <v>168</v>
      </c>
      <c r="F85" s="3">
        <f t="shared" si="1"/>
        <v>168</v>
      </c>
      <c r="G85" s="3">
        <v>72</v>
      </c>
      <c r="H85" s="3">
        <v>4400</v>
      </c>
      <c r="I85" s="3">
        <v>6000</v>
      </c>
      <c r="J85" s="3" t="s">
        <v>34</v>
      </c>
      <c r="K85" s="3" t="s">
        <v>30</v>
      </c>
      <c r="L85" s="3">
        <v>1800</v>
      </c>
      <c r="M85" s="3" t="s">
        <v>47</v>
      </c>
      <c r="N85" s="3">
        <v>140</v>
      </c>
      <c r="O85" s="3">
        <v>600</v>
      </c>
      <c r="P85" s="3" t="s">
        <v>32</v>
      </c>
      <c r="Q85" s="3">
        <v>64</v>
      </c>
      <c r="R85" s="3" t="s">
        <v>30</v>
      </c>
      <c r="S85" s="3">
        <v>10.43</v>
      </c>
      <c r="T85" s="3">
        <v>12</v>
      </c>
      <c r="U85" s="3" t="s">
        <v>30</v>
      </c>
      <c r="V85" s="3">
        <v>8</v>
      </c>
      <c r="W85" s="3">
        <v>14</v>
      </c>
      <c r="X85" s="3">
        <v>14</v>
      </c>
      <c r="Y85" s="3">
        <v>40</v>
      </c>
      <c r="Z85" s="3" t="s">
        <v>33</v>
      </c>
      <c r="AA85" s="3" t="s">
        <v>30</v>
      </c>
      <c r="AB85" s="3">
        <v>1.5</v>
      </c>
    </row>
    <row r="86" spans="1:28" ht="12.5" x14ac:dyDescent="0.25">
      <c r="A86" s="2">
        <v>43717.804034722227</v>
      </c>
      <c r="B86" s="3" t="s">
        <v>109</v>
      </c>
      <c r="C86" s="3" t="s">
        <v>28</v>
      </c>
      <c r="D86" s="3">
        <v>35</v>
      </c>
      <c r="E86" s="3">
        <v>164</v>
      </c>
      <c r="F86" s="3">
        <f t="shared" si="1"/>
        <v>164</v>
      </c>
      <c r="G86" s="3">
        <v>64</v>
      </c>
      <c r="H86" s="3">
        <v>60000</v>
      </c>
      <c r="I86" s="3">
        <v>4000</v>
      </c>
      <c r="J86" s="3" t="s">
        <v>29</v>
      </c>
      <c r="K86" s="3" t="s">
        <v>30</v>
      </c>
      <c r="L86" s="3">
        <v>4000</v>
      </c>
      <c r="M86" s="3" t="s">
        <v>35</v>
      </c>
      <c r="N86" s="3">
        <v>65</v>
      </c>
      <c r="O86" s="3">
        <v>500</v>
      </c>
      <c r="P86" s="3" t="s">
        <v>32</v>
      </c>
      <c r="Q86" s="3">
        <v>72</v>
      </c>
      <c r="R86" s="3" t="s">
        <v>30</v>
      </c>
      <c r="S86" s="3">
        <v>9.6</v>
      </c>
      <c r="T86" s="3" t="s">
        <v>84</v>
      </c>
      <c r="U86" s="3" t="s">
        <v>30</v>
      </c>
      <c r="V86" s="3">
        <v>7</v>
      </c>
      <c r="W86" s="3">
        <v>2</v>
      </c>
      <c r="X86" s="3">
        <v>0</v>
      </c>
      <c r="Y86" s="3">
        <v>35</v>
      </c>
      <c r="Z86" s="3" t="s">
        <v>33</v>
      </c>
      <c r="AA86" s="3" t="s">
        <v>33</v>
      </c>
      <c r="AB86" s="3">
        <v>0.5</v>
      </c>
    </row>
    <row r="87" spans="1:28" ht="12.5" x14ac:dyDescent="0.25">
      <c r="A87" s="2">
        <v>43717.804110011573</v>
      </c>
      <c r="B87" s="3" t="s">
        <v>109</v>
      </c>
      <c r="C87" s="3" t="s">
        <v>28</v>
      </c>
      <c r="D87" s="3">
        <v>26</v>
      </c>
      <c r="E87" s="3">
        <v>164</v>
      </c>
      <c r="F87" s="3">
        <f t="shared" si="1"/>
        <v>164</v>
      </c>
      <c r="G87" s="3">
        <v>64</v>
      </c>
      <c r="H87" s="3">
        <v>3300</v>
      </c>
      <c r="I87" s="3">
        <v>4000</v>
      </c>
      <c r="J87" s="3" t="s">
        <v>34</v>
      </c>
      <c r="K87" s="3" t="s">
        <v>30</v>
      </c>
      <c r="L87" s="3">
        <v>1600</v>
      </c>
      <c r="M87" s="3" t="s">
        <v>47</v>
      </c>
      <c r="N87" s="3">
        <v>200</v>
      </c>
      <c r="O87" s="3">
        <v>400</v>
      </c>
      <c r="P87" s="3" t="s">
        <v>32</v>
      </c>
      <c r="Q87" s="3">
        <v>60</v>
      </c>
      <c r="R87" s="3" t="s">
        <v>30</v>
      </c>
      <c r="S87" s="3">
        <v>9</v>
      </c>
      <c r="T87" s="3">
        <v>10</v>
      </c>
      <c r="U87" s="3" t="s">
        <v>33</v>
      </c>
      <c r="V87" s="3">
        <v>6</v>
      </c>
      <c r="W87" s="3">
        <v>8</v>
      </c>
      <c r="X87" s="3">
        <v>4</v>
      </c>
      <c r="Y87" s="3">
        <v>37.5</v>
      </c>
      <c r="Z87" s="3" t="s">
        <v>30</v>
      </c>
      <c r="AA87" s="3" t="s">
        <v>33</v>
      </c>
      <c r="AB87" s="3">
        <v>2</v>
      </c>
    </row>
    <row r="88" spans="1:28" ht="12.5" x14ac:dyDescent="0.25">
      <c r="A88" s="2">
        <v>43717.80485641204</v>
      </c>
      <c r="B88" s="3" t="s">
        <v>109</v>
      </c>
      <c r="C88" s="3" t="s">
        <v>36</v>
      </c>
      <c r="D88" s="3">
        <v>42</v>
      </c>
      <c r="E88" s="3">
        <v>178</v>
      </c>
      <c r="F88" s="3">
        <f t="shared" si="1"/>
        <v>178</v>
      </c>
      <c r="G88" s="3">
        <v>68</v>
      </c>
      <c r="H88" s="3">
        <v>8000</v>
      </c>
      <c r="I88" s="3">
        <v>10000</v>
      </c>
      <c r="J88" s="3" t="s">
        <v>29</v>
      </c>
      <c r="K88" s="3" t="s">
        <v>30</v>
      </c>
      <c r="L88" s="3">
        <v>7000</v>
      </c>
      <c r="M88" s="3" t="s">
        <v>35</v>
      </c>
      <c r="N88" s="3">
        <v>50</v>
      </c>
      <c r="O88" s="3">
        <v>200</v>
      </c>
      <c r="P88" s="3" t="s">
        <v>32</v>
      </c>
      <c r="Q88" s="3">
        <v>50</v>
      </c>
      <c r="R88" s="3" t="s">
        <v>30</v>
      </c>
      <c r="S88" s="3">
        <v>9</v>
      </c>
      <c r="T88" s="3">
        <v>0</v>
      </c>
      <c r="U88" s="3" t="s">
        <v>30</v>
      </c>
      <c r="V88" s="3">
        <v>7</v>
      </c>
      <c r="W88" s="3">
        <v>2</v>
      </c>
      <c r="X88" s="3">
        <v>2</v>
      </c>
      <c r="Y88" s="3">
        <v>40</v>
      </c>
      <c r="Z88" s="3" t="s">
        <v>33</v>
      </c>
      <c r="AA88" s="3" t="s">
        <v>33</v>
      </c>
      <c r="AB88" s="3">
        <v>2</v>
      </c>
    </row>
    <row r="89" spans="1:28" ht="12.5" x14ac:dyDescent="0.25">
      <c r="A89" s="2">
        <v>43717.87621008102</v>
      </c>
      <c r="B89" s="3" t="s">
        <v>109</v>
      </c>
      <c r="C89" s="3" t="s">
        <v>28</v>
      </c>
      <c r="D89" s="3">
        <v>27</v>
      </c>
      <c r="E89" s="3">
        <v>155</v>
      </c>
      <c r="F89" s="3">
        <f t="shared" si="1"/>
        <v>155</v>
      </c>
      <c r="G89" s="3">
        <v>46</v>
      </c>
      <c r="H89" s="3">
        <v>3038</v>
      </c>
      <c r="I89" s="3">
        <v>5000</v>
      </c>
      <c r="J89" s="3" t="s">
        <v>40</v>
      </c>
      <c r="K89" s="3" t="s">
        <v>30</v>
      </c>
      <c r="L89" s="3">
        <v>2500</v>
      </c>
      <c r="M89" s="3" t="s">
        <v>35</v>
      </c>
      <c r="N89" s="3">
        <v>200</v>
      </c>
      <c r="O89" s="3">
        <v>200</v>
      </c>
      <c r="P89" s="3" t="s">
        <v>32</v>
      </c>
      <c r="Q89" s="3">
        <v>75</v>
      </c>
      <c r="R89" s="3" t="s">
        <v>30</v>
      </c>
      <c r="S89" s="3">
        <v>8.75</v>
      </c>
      <c r="T89" s="3">
        <v>1</v>
      </c>
      <c r="U89" s="3" t="s">
        <v>30</v>
      </c>
      <c r="V89" s="3">
        <v>8</v>
      </c>
      <c r="W89" s="3">
        <v>10</v>
      </c>
      <c r="X89" s="3">
        <v>8</v>
      </c>
      <c r="Y89" s="3">
        <v>40</v>
      </c>
      <c r="Z89" s="3" t="s">
        <v>33</v>
      </c>
      <c r="AA89" s="3" t="s">
        <v>30</v>
      </c>
      <c r="AB89" s="3">
        <v>1</v>
      </c>
    </row>
    <row r="90" spans="1:28" ht="12.5" x14ac:dyDescent="0.25">
      <c r="A90" s="2">
        <v>44073.660238657409</v>
      </c>
      <c r="B90" s="3" t="s">
        <v>109</v>
      </c>
      <c r="C90" s="3" t="s">
        <v>86</v>
      </c>
      <c r="D90" s="3">
        <v>90</v>
      </c>
      <c r="E90" s="3">
        <v>180</v>
      </c>
      <c r="F90" s="3">
        <f t="shared" si="1"/>
        <v>180</v>
      </c>
      <c r="G90" s="3">
        <v>70</v>
      </c>
      <c r="H90" s="3">
        <v>6000</v>
      </c>
      <c r="I90" s="3">
        <v>7000</v>
      </c>
      <c r="J90" s="3" t="s">
        <v>29</v>
      </c>
      <c r="K90" s="3" t="s">
        <v>30</v>
      </c>
      <c r="L90" s="3">
        <v>1500</v>
      </c>
      <c r="M90" s="3" t="s">
        <v>93</v>
      </c>
      <c r="N90" s="3">
        <v>0</v>
      </c>
      <c r="O90" s="3">
        <v>500</v>
      </c>
      <c r="P90" s="3" t="s">
        <v>32</v>
      </c>
      <c r="Q90" s="3">
        <v>30</v>
      </c>
      <c r="R90" s="3" t="s">
        <v>30</v>
      </c>
      <c r="S90" s="3">
        <v>10</v>
      </c>
      <c r="T90" s="3">
        <v>4</v>
      </c>
      <c r="U90" s="3" t="s">
        <v>30</v>
      </c>
      <c r="V90" s="3">
        <v>7.5</v>
      </c>
      <c r="W90" s="3">
        <v>7</v>
      </c>
      <c r="X90" s="3">
        <v>10</v>
      </c>
      <c r="Y90" s="3">
        <v>32</v>
      </c>
      <c r="Z90" s="3" t="s">
        <v>33</v>
      </c>
      <c r="AA90" s="3" t="s">
        <v>30</v>
      </c>
      <c r="AB90" s="3">
        <v>2</v>
      </c>
    </row>
    <row r="91" spans="1:28" ht="12.5" x14ac:dyDescent="0.25">
      <c r="A91" s="2">
        <v>44077.911465162033</v>
      </c>
      <c r="B91" s="3" t="s">
        <v>109</v>
      </c>
      <c r="C91" s="3" t="s">
        <v>28</v>
      </c>
      <c r="D91" s="3">
        <v>24</v>
      </c>
      <c r="E91" s="3">
        <v>150</v>
      </c>
      <c r="F91" s="3">
        <f t="shared" si="1"/>
        <v>150</v>
      </c>
      <c r="G91" s="3">
        <v>45</v>
      </c>
      <c r="H91" s="3">
        <v>3000</v>
      </c>
      <c r="I91" s="3">
        <v>4000</v>
      </c>
      <c r="J91" s="3" t="s">
        <v>40</v>
      </c>
      <c r="K91" s="3" t="s">
        <v>33</v>
      </c>
      <c r="L91" s="3">
        <v>2000</v>
      </c>
      <c r="M91" s="3" t="s">
        <v>35</v>
      </c>
      <c r="N91" s="3">
        <v>250</v>
      </c>
      <c r="O91" s="3">
        <v>500</v>
      </c>
      <c r="P91" s="3" t="s">
        <v>32</v>
      </c>
      <c r="Q91" s="3">
        <v>75</v>
      </c>
      <c r="R91" s="3" t="s">
        <v>30</v>
      </c>
      <c r="S91" s="3">
        <v>8.6999999999999993</v>
      </c>
      <c r="T91" s="3">
        <v>0</v>
      </c>
      <c r="U91" s="3" t="s">
        <v>30</v>
      </c>
      <c r="V91" s="3">
        <v>7</v>
      </c>
      <c r="W91" s="3">
        <v>10</v>
      </c>
      <c r="X91" s="3">
        <v>20</v>
      </c>
      <c r="Y91" s="3">
        <v>40</v>
      </c>
      <c r="Z91" s="3" t="s">
        <v>33</v>
      </c>
      <c r="AA91" s="3" t="s">
        <v>33</v>
      </c>
      <c r="AB91" s="3">
        <v>1</v>
      </c>
    </row>
    <row r="92" spans="1:28" ht="12.5" x14ac:dyDescent="0.25">
      <c r="A92" s="2">
        <v>44079.484942777781</v>
      </c>
      <c r="B92" s="3" t="s">
        <v>109</v>
      </c>
      <c r="C92" s="3" t="s">
        <v>28</v>
      </c>
      <c r="D92" s="3">
        <v>30</v>
      </c>
      <c r="E92" s="3">
        <v>165</v>
      </c>
      <c r="F92" s="3">
        <f t="shared" si="1"/>
        <v>165</v>
      </c>
      <c r="G92" s="3">
        <v>60</v>
      </c>
      <c r="H92" s="3">
        <v>2000</v>
      </c>
      <c r="I92" s="3">
        <v>4000</v>
      </c>
      <c r="J92" s="3" t="s">
        <v>29</v>
      </c>
      <c r="K92" s="3" t="s">
        <v>30</v>
      </c>
      <c r="L92" s="3">
        <v>500</v>
      </c>
      <c r="M92" s="3" t="s">
        <v>31</v>
      </c>
      <c r="N92" s="3">
        <v>20</v>
      </c>
      <c r="O92" s="3">
        <v>100</v>
      </c>
      <c r="P92" s="3" t="s">
        <v>32</v>
      </c>
      <c r="Q92" s="3">
        <v>70</v>
      </c>
      <c r="R92" s="3" t="s">
        <v>30</v>
      </c>
      <c r="S92" s="3" t="s">
        <v>113</v>
      </c>
      <c r="T92" s="3">
        <v>0</v>
      </c>
      <c r="U92" s="3" t="s">
        <v>30</v>
      </c>
      <c r="V92" s="3">
        <v>8</v>
      </c>
      <c r="W92" s="3">
        <v>1</v>
      </c>
      <c r="X92" s="3">
        <v>10</v>
      </c>
      <c r="Y92" s="3">
        <v>40</v>
      </c>
      <c r="Z92" s="3" t="s">
        <v>33</v>
      </c>
      <c r="AA92" s="3" t="s">
        <v>33</v>
      </c>
      <c r="AB92" s="3">
        <v>1</v>
      </c>
    </row>
    <row r="93" spans="1:28" ht="12.5" x14ac:dyDescent="0.25">
      <c r="A93" s="2">
        <v>44082.740640185184</v>
      </c>
      <c r="B93" s="3" t="s">
        <v>109</v>
      </c>
      <c r="C93" s="3" t="s">
        <v>36</v>
      </c>
      <c r="D93" s="3">
        <v>25</v>
      </c>
      <c r="E93" s="3">
        <v>183</v>
      </c>
      <c r="F93" s="3">
        <f t="shared" si="1"/>
        <v>183</v>
      </c>
      <c r="G93" s="3">
        <v>101</v>
      </c>
      <c r="H93" s="3">
        <v>3000</v>
      </c>
      <c r="I93" s="3">
        <v>5000</v>
      </c>
      <c r="J93" s="3" t="s">
        <v>40</v>
      </c>
      <c r="K93" s="3" t="s">
        <v>33</v>
      </c>
      <c r="L93" s="3">
        <v>200</v>
      </c>
      <c r="M93" s="3" t="s">
        <v>47</v>
      </c>
      <c r="N93" s="3">
        <v>0</v>
      </c>
      <c r="O93" s="3">
        <v>30</v>
      </c>
      <c r="P93" s="3" t="s">
        <v>32</v>
      </c>
      <c r="Q93" s="3">
        <v>90</v>
      </c>
      <c r="R93" s="3" t="s">
        <v>30</v>
      </c>
      <c r="S93" s="3">
        <v>11</v>
      </c>
      <c r="T93" s="3">
        <v>5</v>
      </c>
      <c r="U93" s="3" t="s">
        <v>33</v>
      </c>
      <c r="V93" s="3">
        <v>7</v>
      </c>
      <c r="W93" s="3">
        <v>10</v>
      </c>
      <c r="X93" s="3" t="s">
        <v>114</v>
      </c>
      <c r="Y93" s="3">
        <v>20</v>
      </c>
      <c r="Z93" s="3" t="s">
        <v>30</v>
      </c>
      <c r="AA93" s="3" t="s">
        <v>30</v>
      </c>
      <c r="AB93" s="3">
        <v>1</v>
      </c>
    </row>
    <row r="94" spans="1:28" ht="12.5" x14ac:dyDescent="0.25">
      <c r="A94" s="2">
        <v>44085.498747337959</v>
      </c>
      <c r="B94" s="3" t="s">
        <v>109</v>
      </c>
      <c r="C94" s="3" t="s">
        <v>36</v>
      </c>
      <c r="D94" s="3">
        <v>25</v>
      </c>
      <c r="E94" s="3">
        <v>181</v>
      </c>
      <c r="F94" s="3">
        <f t="shared" si="1"/>
        <v>181</v>
      </c>
      <c r="G94" s="3">
        <v>70</v>
      </c>
      <c r="H94" s="3">
        <v>3200</v>
      </c>
      <c r="I94" s="3">
        <v>4000</v>
      </c>
      <c r="J94" s="3" t="s">
        <v>34</v>
      </c>
      <c r="K94" s="3" t="s">
        <v>30</v>
      </c>
      <c r="L94" s="3">
        <v>1850</v>
      </c>
      <c r="M94" s="3" t="s">
        <v>93</v>
      </c>
      <c r="N94" s="3">
        <v>80</v>
      </c>
      <c r="O94" s="3">
        <v>60</v>
      </c>
      <c r="P94" s="3" t="s">
        <v>32</v>
      </c>
      <c r="Q94" s="3">
        <v>60</v>
      </c>
      <c r="R94" s="3" t="s">
        <v>33</v>
      </c>
      <c r="S94" s="3">
        <v>9</v>
      </c>
      <c r="T94" s="3">
        <v>1</v>
      </c>
      <c r="U94" s="3" t="s">
        <v>30</v>
      </c>
      <c r="V94" s="3">
        <v>7</v>
      </c>
      <c r="W94" s="3">
        <v>8</v>
      </c>
      <c r="X94" s="3">
        <v>7</v>
      </c>
      <c r="Y94" s="3">
        <v>32</v>
      </c>
      <c r="Z94" s="3" t="s">
        <v>33</v>
      </c>
      <c r="AA94" s="3" t="s">
        <v>30</v>
      </c>
      <c r="AB94" s="3">
        <v>2</v>
      </c>
    </row>
    <row r="95" spans="1:28" ht="12.5" x14ac:dyDescent="0.25">
      <c r="A95" s="2">
        <v>44086.17001076389</v>
      </c>
      <c r="B95" s="3" t="s">
        <v>109</v>
      </c>
      <c r="C95" s="3" t="s">
        <v>36</v>
      </c>
      <c r="D95" s="3">
        <v>23</v>
      </c>
      <c r="E95" s="3">
        <v>185</v>
      </c>
      <c r="F95" s="3">
        <f t="shared" si="1"/>
        <v>185</v>
      </c>
      <c r="G95" s="3">
        <v>90</v>
      </c>
      <c r="H95" s="3">
        <v>0</v>
      </c>
      <c r="I95" s="3">
        <v>5000</v>
      </c>
      <c r="J95" s="3" t="s">
        <v>29</v>
      </c>
      <c r="K95" s="3" t="s">
        <v>33</v>
      </c>
      <c r="L95" s="3">
        <v>200</v>
      </c>
      <c r="M95" s="3" t="s">
        <v>47</v>
      </c>
      <c r="N95" s="3">
        <v>40</v>
      </c>
      <c r="O95" s="3">
        <v>50</v>
      </c>
      <c r="P95" s="3" t="s">
        <v>32</v>
      </c>
      <c r="Q95" s="3">
        <v>40</v>
      </c>
      <c r="R95" s="3" t="s">
        <v>30</v>
      </c>
      <c r="S95" s="3">
        <v>13</v>
      </c>
      <c r="T95" s="3">
        <v>0</v>
      </c>
      <c r="U95" s="3" t="s">
        <v>33</v>
      </c>
      <c r="V95" s="3">
        <v>12</v>
      </c>
      <c r="W95" s="3">
        <v>10</v>
      </c>
      <c r="X95" s="3">
        <v>0</v>
      </c>
      <c r="Y95" s="3">
        <v>20</v>
      </c>
      <c r="Z95" s="3" t="s">
        <v>33</v>
      </c>
      <c r="AA95" s="3" t="s">
        <v>30</v>
      </c>
      <c r="AB95" s="3">
        <v>0</v>
      </c>
    </row>
    <row r="96" spans="1:28" ht="12.5" x14ac:dyDescent="0.25">
      <c r="A96" s="2">
        <v>44087.880488645838</v>
      </c>
      <c r="B96" s="3" t="s">
        <v>109</v>
      </c>
      <c r="C96" s="3" t="s">
        <v>28</v>
      </c>
      <c r="D96" s="3">
        <v>25</v>
      </c>
      <c r="E96" s="3">
        <v>161</v>
      </c>
      <c r="F96" s="3">
        <f t="shared" si="1"/>
        <v>161</v>
      </c>
      <c r="G96" s="3">
        <v>64</v>
      </c>
      <c r="H96" s="3">
        <v>2900</v>
      </c>
      <c r="I96" s="3">
        <v>5400</v>
      </c>
      <c r="J96" s="3" t="s">
        <v>40</v>
      </c>
      <c r="K96" s="3" t="s">
        <v>33</v>
      </c>
      <c r="L96" s="3">
        <v>900</v>
      </c>
      <c r="M96" s="3" t="s">
        <v>47</v>
      </c>
      <c r="N96" s="3">
        <v>150</v>
      </c>
      <c r="O96" s="3">
        <v>10</v>
      </c>
      <c r="P96" s="3" t="s">
        <v>32</v>
      </c>
      <c r="Q96" s="3">
        <v>50</v>
      </c>
      <c r="R96" s="3" t="s">
        <v>30</v>
      </c>
      <c r="S96" s="3">
        <v>9.3000000000000007</v>
      </c>
      <c r="T96" s="3">
        <v>0</v>
      </c>
      <c r="U96" s="3" t="s">
        <v>30</v>
      </c>
      <c r="V96" s="3">
        <v>8</v>
      </c>
      <c r="W96" s="3">
        <v>10.5</v>
      </c>
      <c r="X96" s="3">
        <v>35</v>
      </c>
      <c r="Y96" s="3">
        <v>0</v>
      </c>
      <c r="Z96" s="3" t="s">
        <v>33</v>
      </c>
      <c r="AA96" s="3" t="s">
        <v>33</v>
      </c>
      <c r="AB96" s="3">
        <v>0</v>
      </c>
    </row>
    <row r="97" spans="1:28" ht="12.5" x14ac:dyDescent="0.25">
      <c r="A97" s="2">
        <v>44088.52238844907</v>
      </c>
      <c r="B97" s="3" t="s">
        <v>109</v>
      </c>
      <c r="C97" s="3" t="s">
        <v>36</v>
      </c>
      <c r="D97" s="3">
        <v>23</v>
      </c>
      <c r="E97" s="3">
        <v>195</v>
      </c>
      <c r="F97" s="3">
        <f t="shared" si="1"/>
        <v>195</v>
      </c>
      <c r="G97" s="3">
        <v>150</v>
      </c>
      <c r="H97" s="3">
        <v>0</v>
      </c>
      <c r="I97" s="3">
        <v>3500</v>
      </c>
      <c r="J97" s="3" t="s">
        <v>34</v>
      </c>
      <c r="K97" s="3" t="s">
        <v>30</v>
      </c>
      <c r="L97" s="3">
        <v>1800</v>
      </c>
      <c r="M97" s="3" t="s">
        <v>93</v>
      </c>
      <c r="N97" s="3">
        <v>0</v>
      </c>
      <c r="O97" s="3">
        <v>40</v>
      </c>
      <c r="P97" s="3" t="s">
        <v>32</v>
      </c>
      <c r="Q97" s="3">
        <v>75</v>
      </c>
      <c r="R97" s="3" t="s">
        <v>30</v>
      </c>
      <c r="S97" s="3">
        <v>12.2</v>
      </c>
      <c r="T97" s="3">
        <v>2</v>
      </c>
      <c r="U97" s="3" t="s">
        <v>30</v>
      </c>
      <c r="V97" s="3">
        <v>8</v>
      </c>
      <c r="W97" s="3">
        <v>1</v>
      </c>
      <c r="X97" s="3">
        <v>3</v>
      </c>
      <c r="Y97" s="3">
        <v>0</v>
      </c>
      <c r="Z97" s="3" t="s">
        <v>33</v>
      </c>
      <c r="AA97" s="3" t="s">
        <v>33</v>
      </c>
      <c r="AB97" s="3">
        <v>0</v>
      </c>
    </row>
    <row r="98" spans="1:28" ht="12.5" x14ac:dyDescent="0.25">
      <c r="A98" s="2">
        <v>44088.848977106478</v>
      </c>
      <c r="B98" s="3" t="s">
        <v>109</v>
      </c>
      <c r="C98" s="3" t="s">
        <v>36</v>
      </c>
      <c r="D98" s="3">
        <v>25</v>
      </c>
      <c r="E98" s="3">
        <v>178</v>
      </c>
      <c r="F98" s="3">
        <f t="shared" si="1"/>
        <v>178</v>
      </c>
      <c r="G98" s="3">
        <v>80</v>
      </c>
      <c r="H98" s="3">
        <v>0</v>
      </c>
      <c r="I98" s="3">
        <v>4000</v>
      </c>
      <c r="J98" s="3" t="s">
        <v>34</v>
      </c>
      <c r="K98" s="3" t="s">
        <v>30</v>
      </c>
      <c r="L98" s="3">
        <v>900</v>
      </c>
      <c r="M98" s="3" t="s">
        <v>47</v>
      </c>
      <c r="N98" s="3">
        <v>145</v>
      </c>
      <c r="O98" s="3">
        <v>20</v>
      </c>
      <c r="P98" s="3" t="s">
        <v>37</v>
      </c>
      <c r="Q98" s="3">
        <v>80</v>
      </c>
      <c r="R98" s="3" t="s">
        <v>30</v>
      </c>
      <c r="S98" s="3">
        <v>10</v>
      </c>
      <c r="T98" s="3">
        <v>2</v>
      </c>
      <c r="U98" s="3" t="s">
        <v>30</v>
      </c>
      <c r="V98" s="3">
        <v>7</v>
      </c>
      <c r="W98" s="3">
        <v>10</v>
      </c>
      <c r="X98" s="3">
        <v>20</v>
      </c>
      <c r="Y98" s="3">
        <v>40</v>
      </c>
      <c r="Z98" s="3" t="s">
        <v>33</v>
      </c>
      <c r="AA98" s="3" t="s">
        <v>33</v>
      </c>
      <c r="AB98" s="3">
        <v>2</v>
      </c>
    </row>
    <row r="99" spans="1:28" ht="12.5" x14ac:dyDescent="0.25">
      <c r="A99" s="2">
        <v>44088.849521851851</v>
      </c>
      <c r="B99" s="3" t="s">
        <v>109</v>
      </c>
      <c r="C99" s="3" t="s">
        <v>36</v>
      </c>
      <c r="D99" s="3">
        <v>24</v>
      </c>
      <c r="E99" s="3">
        <v>170</v>
      </c>
      <c r="F99" s="3">
        <f t="shared" si="1"/>
        <v>170</v>
      </c>
      <c r="G99" s="3">
        <v>83</v>
      </c>
      <c r="H99" s="3">
        <v>2316</v>
      </c>
      <c r="I99" s="7">
        <v>5000</v>
      </c>
      <c r="J99" s="3" t="s">
        <v>34</v>
      </c>
      <c r="K99" s="3" t="s">
        <v>33</v>
      </c>
      <c r="L99" s="3">
        <v>300</v>
      </c>
      <c r="M99" s="3" t="s">
        <v>35</v>
      </c>
      <c r="N99" s="3">
        <v>50</v>
      </c>
      <c r="O99" s="3">
        <v>200</v>
      </c>
      <c r="P99" s="3" t="s">
        <v>32</v>
      </c>
      <c r="Q99" s="3">
        <v>250</v>
      </c>
      <c r="R99" s="3" t="s">
        <v>30</v>
      </c>
      <c r="S99" s="3">
        <v>10</v>
      </c>
      <c r="T99" s="3">
        <v>0</v>
      </c>
      <c r="U99" s="3" t="s">
        <v>33</v>
      </c>
      <c r="V99" s="3">
        <v>5</v>
      </c>
      <c r="W99" s="3">
        <v>8</v>
      </c>
      <c r="X99" s="3">
        <v>40</v>
      </c>
      <c r="Y99" s="3">
        <v>40</v>
      </c>
      <c r="Z99" s="3" t="s">
        <v>33</v>
      </c>
      <c r="AA99" s="3" t="s">
        <v>33</v>
      </c>
      <c r="AB99" s="3">
        <v>3</v>
      </c>
    </row>
    <row r="100" spans="1:28" ht="12.5" x14ac:dyDescent="0.25">
      <c r="A100" s="2">
        <v>44088.850914976851</v>
      </c>
      <c r="B100" s="3" t="s">
        <v>109</v>
      </c>
      <c r="C100" s="3" t="s">
        <v>28</v>
      </c>
      <c r="D100" s="3">
        <v>40</v>
      </c>
      <c r="E100" s="3">
        <v>165</v>
      </c>
      <c r="F100" s="3">
        <f t="shared" si="1"/>
        <v>165</v>
      </c>
      <c r="G100" s="3">
        <v>62</v>
      </c>
      <c r="H100" s="3">
        <v>4000</v>
      </c>
      <c r="I100" s="3">
        <v>6000</v>
      </c>
      <c r="J100" s="3" t="s">
        <v>40</v>
      </c>
      <c r="K100" s="3" t="s">
        <v>30</v>
      </c>
      <c r="L100" s="3">
        <v>1500</v>
      </c>
      <c r="M100" s="3" t="s">
        <v>47</v>
      </c>
      <c r="N100" s="3">
        <v>90</v>
      </c>
      <c r="O100" s="3">
        <v>500</v>
      </c>
      <c r="P100" s="3" t="s">
        <v>32</v>
      </c>
      <c r="Q100" s="3">
        <v>75</v>
      </c>
      <c r="R100" s="3" t="s">
        <v>33</v>
      </c>
      <c r="S100" s="3">
        <v>9</v>
      </c>
      <c r="T100" s="3">
        <v>4</v>
      </c>
      <c r="U100" s="3" t="s">
        <v>33</v>
      </c>
      <c r="V100" s="3">
        <v>7</v>
      </c>
      <c r="W100" s="3">
        <v>15</v>
      </c>
      <c r="X100" s="3">
        <v>0</v>
      </c>
      <c r="Y100" s="3">
        <v>35</v>
      </c>
      <c r="Z100" s="3" t="s">
        <v>33</v>
      </c>
      <c r="AA100" s="3" t="s">
        <v>33</v>
      </c>
      <c r="AB100" s="3">
        <v>1</v>
      </c>
    </row>
    <row r="101" spans="1:28" ht="12.5" x14ac:dyDescent="0.25">
      <c r="A101" s="2">
        <v>44088.85199487269</v>
      </c>
      <c r="B101" s="3" t="s">
        <v>80</v>
      </c>
      <c r="C101" s="3" t="s">
        <v>36</v>
      </c>
      <c r="D101" s="3">
        <v>25</v>
      </c>
      <c r="E101" s="3">
        <v>175</v>
      </c>
      <c r="F101" s="3">
        <f t="shared" si="1"/>
        <v>175</v>
      </c>
      <c r="G101" s="3">
        <v>80</v>
      </c>
      <c r="H101" s="3">
        <v>2500</v>
      </c>
      <c r="I101" s="3">
        <v>4000</v>
      </c>
      <c r="J101" s="3" t="s">
        <v>34</v>
      </c>
      <c r="K101" s="3" t="s">
        <v>30</v>
      </c>
      <c r="L101" s="3">
        <v>300</v>
      </c>
      <c r="M101" s="3" t="s">
        <v>35</v>
      </c>
      <c r="N101" s="3">
        <v>250</v>
      </c>
      <c r="O101" s="3">
        <v>100</v>
      </c>
      <c r="P101" s="3" t="s">
        <v>32</v>
      </c>
      <c r="Q101" s="3">
        <v>50</v>
      </c>
      <c r="R101" s="3" t="s">
        <v>30</v>
      </c>
      <c r="S101" s="3">
        <v>12.5</v>
      </c>
      <c r="T101" s="3">
        <v>8</v>
      </c>
      <c r="U101" s="3" t="s">
        <v>30</v>
      </c>
      <c r="V101" s="3">
        <v>7</v>
      </c>
      <c r="W101" s="3" t="s">
        <v>115</v>
      </c>
      <c r="X101" s="3" t="s">
        <v>116</v>
      </c>
      <c r="Y101" s="3">
        <v>40</v>
      </c>
      <c r="Z101" s="3" t="s">
        <v>33</v>
      </c>
      <c r="AA101" s="3" t="s">
        <v>33</v>
      </c>
      <c r="AB101" s="3">
        <v>4</v>
      </c>
    </row>
    <row r="102" spans="1:28" ht="12.5" x14ac:dyDescent="0.25">
      <c r="A102" s="2">
        <v>44088.852113067129</v>
      </c>
      <c r="B102" s="3" t="s">
        <v>109</v>
      </c>
      <c r="C102" s="3" t="s">
        <v>36</v>
      </c>
      <c r="D102" s="3">
        <v>24</v>
      </c>
      <c r="E102" s="3" t="s">
        <v>117</v>
      </c>
      <c r="F102" s="3">
        <v>187</v>
      </c>
      <c r="G102" s="3">
        <v>195</v>
      </c>
      <c r="H102" s="3">
        <v>0</v>
      </c>
      <c r="I102" s="3">
        <v>0</v>
      </c>
      <c r="J102" s="3" t="s">
        <v>40</v>
      </c>
      <c r="K102" s="3" t="s">
        <v>33</v>
      </c>
      <c r="L102" s="4">
        <v>85</v>
      </c>
      <c r="M102" s="3" t="s">
        <v>35</v>
      </c>
      <c r="N102" s="4">
        <v>20</v>
      </c>
      <c r="O102" s="4">
        <v>40</v>
      </c>
      <c r="P102" s="3" t="s">
        <v>32</v>
      </c>
      <c r="Q102" s="4">
        <v>75</v>
      </c>
      <c r="R102" s="3" t="s">
        <v>30</v>
      </c>
      <c r="S102" s="3">
        <v>10</v>
      </c>
      <c r="T102" s="3">
        <v>0</v>
      </c>
      <c r="U102" s="3" t="s">
        <v>30</v>
      </c>
      <c r="V102" s="3">
        <v>8</v>
      </c>
      <c r="W102" s="3">
        <v>4</v>
      </c>
      <c r="X102" s="3">
        <v>2</v>
      </c>
      <c r="Y102" s="3">
        <v>5</v>
      </c>
      <c r="Z102" s="3" t="s">
        <v>33</v>
      </c>
      <c r="AA102" s="3" t="s">
        <v>33</v>
      </c>
      <c r="AB102" s="3">
        <v>1</v>
      </c>
    </row>
    <row r="103" spans="1:28" ht="12.5" x14ac:dyDescent="0.25">
      <c r="A103" s="2">
        <v>44088.852444583332</v>
      </c>
      <c r="B103" s="3" t="s">
        <v>109</v>
      </c>
      <c r="C103" s="3" t="s">
        <v>28</v>
      </c>
      <c r="D103" s="3">
        <v>30</v>
      </c>
      <c r="E103" s="3">
        <v>160</v>
      </c>
      <c r="F103" s="3">
        <f t="shared" si="1"/>
        <v>160</v>
      </c>
      <c r="G103" s="3">
        <v>52</v>
      </c>
      <c r="H103" s="3">
        <v>3500</v>
      </c>
      <c r="I103" s="3">
        <v>5000</v>
      </c>
      <c r="J103" s="3" t="s">
        <v>34</v>
      </c>
      <c r="K103" s="3" t="s">
        <v>33</v>
      </c>
      <c r="L103" s="3">
        <v>300</v>
      </c>
      <c r="M103" s="3" t="s">
        <v>47</v>
      </c>
      <c r="N103" s="3">
        <v>150</v>
      </c>
      <c r="O103" s="3">
        <v>50</v>
      </c>
      <c r="P103" s="3" t="s">
        <v>32</v>
      </c>
      <c r="Q103" s="3">
        <v>50</v>
      </c>
      <c r="R103" s="3" t="s">
        <v>30</v>
      </c>
      <c r="S103" s="3">
        <v>9</v>
      </c>
      <c r="T103" s="3">
        <v>0</v>
      </c>
      <c r="U103" s="3" t="s">
        <v>30</v>
      </c>
      <c r="V103" s="3">
        <v>7</v>
      </c>
      <c r="W103" s="3">
        <v>7</v>
      </c>
      <c r="X103" s="3">
        <v>8</v>
      </c>
      <c r="Y103" s="3">
        <v>40</v>
      </c>
      <c r="Z103" s="3" t="s">
        <v>33</v>
      </c>
      <c r="AA103" s="3" t="s">
        <v>33</v>
      </c>
      <c r="AB103" s="3">
        <v>1</v>
      </c>
    </row>
    <row r="104" spans="1:28" ht="12.5" x14ac:dyDescent="0.25">
      <c r="A104" s="2">
        <v>44088.852966886574</v>
      </c>
      <c r="B104" s="3" t="s">
        <v>109</v>
      </c>
      <c r="C104" s="3" t="s">
        <v>36</v>
      </c>
      <c r="D104" s="3">
        <v>26</v>
      </c>
      <c r="E104" s="3">
        <v>183</v>
      </c>
      <c r="F104" s="3">
        <f t="shared" si="1"/>
        <v>183</v>
      </c>
      <c r="G104" s="3">
        <v>86</v>
      </c>
      <c r="H104" s="4">
        <v>3600</v>
      </c>
      <c r="I104" s="4">
        <v>4000</v>
      </c>
      <c r="J104" s="3" t="s">
        <v>40</v>
      </c>
      <c r="K104" s="3" t="s">
        <v>30</v>
      </c>
      <c r="L104" s="4">
        <v>2000</v>
      </c>
      <c r="M104" s="3" t="s">
        <v>93</v>
      </c>
      <c r="N104" s="4">
        <v>0</v>
      </c>
      <c r="O104" s="4">
        <v>200</v>
      </c>
      <c r="P104" s="3" t="s">
        <v>32</v>
      </c>
      <c r="Q104" s="4">
        <v>60</v>
      </c>
      <c r="R104" s="3" t="s">
        <v>30</v>
      </c>
      <c r="S104" s="3">
        <v>8</v>
      </c>
      <c r="T104" s="3">
        <v>0</v>
      </c>
      <c r="U104" s="3" t="s">
        <v>30</v>
      </c>
      <c r="V104" s="3">
        <v>8</v>
      </c>
      <c r="W104" s="3">
        <v>15</v>
      </c>
      <c r="X104" s="3">
        <v>35</v>
      </c>
      <c r="Y104" s="3">
        <v>40</v>
      </c>
      <c r="Z104" s="3" t="s">
        <v>33</v>
      </c>
      <c r="AA104" s="3" t="s">
        <v>33</v>
      </c>
      <c r="AB104" s="3">
        <v>1</v>
      </c>
    </row>
    <row r="105" spans="1:28" ht="12.5" x14ac:dyDescent="0.25">
      <c r="A105" s="2">
        <v>44088.853335532403</v>
      </c>
      <c r="B105" s="3" t="s">
        <v>109</v>
      </c>
      <c r="C105" s="3" t="s">
        <v>36</v>
      </c>
      <c r="D105" s="3">
        <v>28</v>
      </c>
      <c r="E105" s="3">
        <v>170</v>
      </c>
      <c r="F105" s="3">
        <f t="shared" si="1"/>
        <v>170</v>
      </c>
      <c r="G105" s="3">
        <v>77</v>
      </c>
      <c r="H105" s="3">
        <v>4200</v>
      </c>
      <c r="I105" s="3">
        <v>4200</v>
      </c>
      <c r="J105" s="3" t="s">
        <v>58</v>
      </c>
      <c r="K105" s="3" t="s">
        <v>30</v>
      </c>
      <c r="L105" s="3">
        <v>2400</v>
      </c>
      <c r="M105" s="3" t="s">
        <v>47</v>
      </c>
      <c r="N105" s="3">
        <v>40</v>
      </c>
      <c r="O105" s="3">
        <v>200</v>
      </c>
      <c r="P105" s="3" t="s">
        <v>32</v>
      </c>
      <c r="Q105" s="3">
        <v>60</v>
      </c>
      <c r="R105" s="3" t="s">
        <v>30</v>
      </c>
      <c r="S105" s="3">
        <v>10</v>
      </c>
      <c r="T105" s="3">
        <v>7</v>
      </c>
      <c r="U105" s="3" t="s">
        <v>33</v>
      </c>
      <c r="V105" s="3">
        <v>8</v>
      </c>
      <c r="W105" s="3">
        <v>2</v>
      </c>
      <c r="X105" s="3">
        <v>0</v>
      </c>
      <c r="Y105" s="3">
        <v>8</v>
      </c>
      <c r="Z105" s="3" t="s">
        <v>33</v>
      </c>
      <c r="AA105" s="3" t="s">
        <v>30</v>
      </c>
      <c r="AB105" s="3">
        <v>5</v>
      </c>
    </row>
    <row r="106" spans="1:28" ht="12.5" x14ac:dyDescent="0.25">
      <c r="A106" s="2">
        <v>44088.854250231481</v>
      </c>
      <c r="B106" s="3" t="s">
        <v>109</v>
      </c>
      <c r="C106" s="3" t="s">
        <v>36</v>
      </c>
      <c r="D106" s="3">
        <v>27</v>
      </c>
      <c r="E106" s="3">
        <v>180</v>
      </c>
      <c r="F106" s="3">
        <f t="shared" si="1"/>
        <v>180</v>
      </c>
      <c r="G106" s="3">
        <v>77</v>
      </c>
      <c r="H106" s="3">
        <v>3750</v>
      </c>
      <c r="I106" s="3">
        <v>4500</v>
      </c>
      <c r="J106" s="3" t="s">
        <v>40</v>
      </c>
      <c r="K106" s="3" t="s">
        <v>30</v>
      </c>
      <c r="L106" s="3">
        <v>2700</v>
      </c>
      <c r="M106" s="3" t="s">
        <v>35</v>
      </c>
      <c r="N106" s="3">
        <v>40</v>
      </c>
      <c r="O106" s="3">
        <v>40</v>
      </c>
      <c r="P106" s="3" t="s">
        <v>32</v>
      </c>
      <c r="Q106" s="3">
        <v>60</v>
      </c>
      <c r="R106" s="3" t="s">
        <v>33</v>
      </c>
      <c r="S106" s="3">
        <v>9</v>
      </c>
      <c r="T106" s="3">
        <v>0</v>
      </c>
      <c r="U106" s="3" t="s">
        <v>30</v>
      </c>
      <c r="V106" s="3">
        <v>7.5</v>
      </c>
      <c r="W106" s="3">
        <v>8</v>
      </c>
      <c r="X106" s="3">
        <v>12</v>
      </c>
      <c r="Y106" s="3">
        <v>40</v>
      </c>
      <c r="Z106" s="3" t="s">
        <v>33</v>
      </c>
      <c r="AA106" s="3" t="s">
        <v>33</v>
      </c>
      <c r="AB106" s="3">
        <v>1</v>
      </c>
    </row>
    <row r="107" spans="1:28" ht="12.5" x14ac:dyDescent="0.25">
      <c r="A107" s="2">
        <v>44088.855167094909</v>
      </c>
      <c r="B107" s="3" t="s">
        <v>109</v>
      </c>
      <c r="C107" s="3" t="s">
        <v>28</v>
      </c>
      <c r="D107" s="3">
        <v>30</v>
      </c>
      <c r="E107" s="3">
        <v>180</v>
      </c>
      <c r="F107" s="3">
        <f t="shared" si="1"/>
        <v>180</v>
      </c>
      <c r="G107" s="3">
        <v>62</v>
      </c>
      <c r="H107" s="4">
        <v>4500</v>
      </c>
      <c r="I107" s="4">
        <v>5500</v>
      </c>
      <c r="J107" s="3" t="s">
        <v>40</v>
      </c>
      <c r="K107" s="3" t="s">
        <v>30</v>
      </c>
      <c r="L107" s="4">
        <v>2000</v>
      </c>
      <c r="M107" s="3" t="s">
        <v>35</v>
      </c>
      <c r="N107" s="4">
        <v>125</v>
      </c>
      <c r="O107" s="4">
        <v>200</v>
      </c>
      <c r="P107" s="3" t="s">
        <v>32</v>
      </c>
      <c r="Q107" s="4">
        <v>100</v>
      </c>
      <c r="R107" s="3" t="s">
        <v>30</v>
      </c>
      <c r="S107" s="3">
        <v>8</v>
      </c>
      <c r="T107" s="3">
        <v>0</v>
      </c>
      <c r="U107" s="3" t="s">
        <v>30</v>
      </c>
      <c r="V107" s="3">
        <v>8</v>
      </c>
      <c r="W107" s="3">
        <v>4</v>
      </c>
      <c r="X107" s="3">
        <v>5</v>
      </c>
      <c r="Y107" s="3">
        <v>40</v>
      </c>
      <c r="Z107" s="3" t="s">
        <v>33</v>
      </c>
      <c r="AA107" s="3" t="s">
        <v>33</v>
      </c>
      <c r="AB107" s="3">
        <v>0</v>
      </c>
    </row>
    <row r="108" spans="1:28" ht="12.5" x14ac:dyDescent="0.25">
      <c r="A108" s="2">
        <v>44088.85541128472</v>
      </c>
      <c r="B108" s="3" t="s">
        <v>109</v>
      </c>
      <c r="C108" s="3" t="s">
        <v>28</v>
      </c>
      <c r="D108" s="3">
        <v>31</v>
      </c>
      <c r="E108" s="3" t="s">
        <v>118</v>
      </c>
      <c r="F108" s="3">
        <v>162</v>
      </c>
      <c r="G108" s="3" t="s">
        <v>119</v>
      </c>
      <c r="H108" s="3">
        <v>4000</v>
      </c>
      <c r="I108" s="3">
        <v>5000</v>
      </c>
      <c r="J108" s="3" t="s">
        <v>40</v>
      </c>
      <c r="K108" s="3" t="s">
        <v>30</v>
      </c>
      <c r="L108" s="3">
        <v>1500</v>
      </c>
      <c r="M108" s="3" t="s">
        <v>35</v>
      </c>
      <c r="N108" s="4">
        <v>10</v>
      </c>
      <c r="O108" s="3">
        <v>300</v>
      </c>
      <c r="P108" s="3" t="s">
        <v>32</v>
      </c>
      <c r="Q108" s="3">
        <v>43</v>
      </c>
      <c r="R108" s="3" t="s">
        <v>30</v>
      </c>
      <c r="S108" s="3">
        <v>9.625</v>
      </c>
      <c r="T108" s="3">
        <v>1</v>
      </c>
      <c r="U108" s="3" t="s">
        <v>30</v>
      </c>
      <c r="V108" s="3">
        <v>8</v>
      </c>
      <c r="W108" s="3">
        <v>8</v>
      </c>
      <c r="X108" s="3">
        <v>10</v>
      </c>
      <c r="Y108" s="3">
        <v>40</v>
      </c>
      <c r="Z108" s="3" t="s">
        <v>33</v>
      </c>
      <c r="AA108" s="3" t="s">
        <v>33</v>
      </c>
      <c r="AB108" s="3">
        <v>1</v>
      </c>
    </row>
    <row r="109" spans="1:28" ht="12.5" x14ac:dyDescent="0.25">
      <c r="A109" s="2">
        <v>44088.855717708335</v>
      </c>
      <c r="B109" s="3" t="s">
        <v>109</v>
      </c>
      <c r="C109" s="3" t="s">
        <v>36</v>
      </c>
      <c r="D109" s="3">
        <v>25</v>
      </c>
      <c r="E109" s="3">
        <v>178</v>
      </c>
      <c r="F109" s="3">
        <f t="shared" si="1"/>
        <v>178</v>
      </c>
      <c r="G109" s="3">
        <v>73</v>
      </c>
      <c r="H109" s="3">
        <v>4000</v>
      </c>
      <c r="I109" s="3">
        <v>5800</v>
      </c>
      <c r="J109" s="3" t="s">
        <v>40</v>
      </c>
      <c r="K109" s="3" t="s">
        <v>33</v>
      </c>
      <c r="L109" s="3">
        <v>400</v>
      </c>
      <c r="M109" s="3" t="s">
        <v>35</v>
      </c>
      <c r="N109" s="3">
        <v>450</v>
      </c>
      <c r="O109" s="3">
        <v>50</v>
      </c>
      <c r="P109" s="3" t="s">
        <v>32</v>
      </c>
      <c r="Q109" s="3">
        <v>80</v>
      </c>
      <c r="R109" s="3" t="s">
        <v>30</v>
      </c>
      <c r="S109" s="3">
        <v>10</v>
      </c>
      <c r="T109" s="3">
        <v>4</v>
      </c>
      <c r="U109" s="3" t="s">
        <v>30</v>
      </c>
      <c r="V109" s="3">
        <v>6</v>
      </c>
      <c r="W109" s="3">
        <v>15</v>
      </c>
      <c r="X109" s="3">
        <v>0</v>
      </c>
      <c r="Y109" s="3">
        <v>40</v>
      </c>
      <c r="Z109" s="3" t="s">
        <v>33</v>
      </c>
      <c r="AA109" s="3" t="s">
        <v>33</v>
      </c>
      <c r="AB109" s="3">
        <v>1</v>
      </c>
    </row>
    <row r="110" spans="1:28" ht="12.5" x14ac:dyDescent="0.25">
      <c r="A110" s="2">
        <v>44088.858107372682</v>
      </c>
      <c r="B110" s="3" t="s">
        <v>109</v>
      </c>
      <c r="C110" s="3" t="s">
        <v>36</v>
      </c>
      <c r="D110" s="3">
        <v>27</v>
      </c>
      <c r="E110" s="3">
        <v>179</v>
      </c>
      <c r="F110" s="3">
        <f t="shared" si="1"/>
        <v>179</v>
      </c>
      <c r="G110" s="3">
        <v>70</v>
      </c>
      <c r="H110" s="3">
        <v>0</v>
      </c>
      <c r="I110" s="3">
        <v>4000</v>
      </c>
      <c r="J110" s="3" t="s">
        <v>40</v>
      </c>
      <c r="K110" s="3" t="s">
        <v>33</v>
      </c>
      <c r="L110" s="3">
        <v>1500</v>
      </c>
      <c r="M110" s="3" t="s">
        <v>93</v>
      </c>
      <c r="N110" s="3">
        <v>0</v>
      </c>
      <c r="O110" s="3">
        <v>300</v>
      </c>
      <c r="P110" s="3" t="s">
        <v>32</v>
      </c>
      <c r="Q110" s="3">
        <v>60</v>
      </c>
      <c r="R110" s="3" t="s">
        <v>30</v>
      </c>
      <c r="T110" s="3">
        <v>10</v>
      </c>
      <c r="U110" s="3" t="s">
        <v>30</v>
      </c>
      <c r="V110" s="3">
        <v>7.5</v>
      </c>
      <c r="W110" s="3">
        <v>0</v>
      </c>
      <c r="X110" s="3">
        <v>4</v>
      </c>
      <c r="Y110" s="3">
        <v>12</v>
      </c>
      <c r="Z110" s="3" t="s">
        <v>33</v>
      </c>
      <c r="AA110" s="3" t="s">
        <v>30</v>
      </c>
      <c r="AB110" s="3">
        <v>0</v>
      </c>
    </row>
    <row r="111" spans="1:28" ht="12.5" x14ac:dyDescent="0.25">
      <c r="A111" s="2">
        <v>44088.860753668981</v>
      </c>
      <c r="B111" s="3" t="s">
        <v>109</v>
      </c>
      <c r="C111" s="3" t="s">
        <v>28</v>
      </c>
      <c r="D111" s="3">
        <v>33</v>
      </c>
      <c r="E111" s="3">
        <v>164</v>
      </c>
      <c r="F111" s="3">
        <f t="shared" si="1"/>
        <v>164</v>
      </c>
      <c r="G111" s="3">
        <v>54</v>
      </c>
      <c r="H111" s="3">
        <v>3833</v>
      </c>
      <c r="J111" s="3" t="s">
        <v>40</v>
      </c>
      <c r="K111" s="3" t="s">
        <v>30</v>
      </c>
      <c r="L111" s="3">
        <v>2000</v>
      </c>
      <c r="M111" s="3" t="s">
        <v>47</v>
      </c>
      <c r="N111" s="3">
        <v>30</v>
      </c>
      <c r="O111" s="3">
        <v>100</v>
      </c>
      <c r="P111" s="3" t="s">
        <v>32</v>
      </c>
      <c r="Q111" s="3">
        <v>60</v>
      </c>
      <c r="R111" s="3" t="s">
        <v>30</v>
      </c>
      <c r="S111" s="3">
        <v>8</v>
      </c>
      <c r="T111" s="3">
        <v>0</v>
      </c>
      <c r="U111" s="3" t="s">
        <v>30</v>
      </c>
      <c r="V111" s="3">
        <v>8</v>
      </c>
      <c r="W111" s="3">
        <v>10</v>
      </c>
      <c r="X111" s="3">
        <v>10</v>
      </c>
      <c r="Y111" s="3">
        <v>40</v>
      </c>
      <c r="Z111" s="3" t="s">
        <v>30</v>
      </c>
      <c r="AA111" s="3" t="s">
        <v>33</v>
      </c>
      <c r="AB111" s="3">
        <v>1</v>
      </c>
    </row>
    <row r="112" spans="1:28" ht="12.5" x14ac:dyDescent="0.25">
      <c r="A112" s="2">
        <v>44088.87937732639</v>
      </c>
      <c r="B112" s="3" t="s">
        <v>80</v>
      </c>
      <c r="C112" s="3" t="s">
        <v>36</v>
      </c>
      <c r="D112" s="3">
        <v>29</v>
      </c>
      <c r="E112" s="3">
        <v>178</v>
      </c>
      <c r="F112" s="3">
        <f t="shared" si="1"/>
        <v>178</v>
      </c>
      <c r="G112" s="3">
        <v>75</v>
      </c>
      <c r="H112" s="3">
        <v>0</v>
      </c>
      <c r="I112" s="3">
        <v>10000</v>
      </c>
      <c r="J112" s="3" t="s">
        <v>40</v>
      </c>
      <c r="K112" s="3" t="s">
        <v>33</v>
      </c>
      <c r="L112" s="3">
        <v>1800</v>
      </c>
      <c r="M112" s="3" t="s">
        <v>35</v>
      </c>
      <c r="N112" s="3">
        <v>100</v>
      </c>
      <c r="O112" s="3">
        <v>350</v>
      </c>
      <c r="P112" s="3" t="s">
        <v>32</v>
      </c>
      <c r="Q112" s="3">
        <v>60</v>
      </c>
      <c r="R112" s="3" t="s">
        <v>30</v>
      </c>
      <c r="S112" s="3">
        <v>9</v>
      </c>
      <c r="T112" s="3">
        <v>1</v>
      </c>
      <c r="U112" s="3" t="s">
        <v>30</v>
      </c>
      <c r="V112" s="3">
        <v>6.5</v>
      </c>
      <c r="W112" s="3">
        <v>40</v>
      </c>
      <c r="X112" s="3">
        <v>40</v>
      </c>
      <c r="Y112" s="3">
        <v>40</v>
      </c>
      <c r="Z112" s="3" t="s">
        <v>33</v>
      </c>
      <c r="AA112" s="3" t="s">
        <v>33</v>
      </c>
      <c r="AB112" s="3">
        <v>0</v>
      </c>
    </row>
    <row r="113" spans="1:28" ht="12.5" x14ac:dyDescent="0.25">
      <c r="A113" s="2">
        <v>44089.486679409718</v>
      </c>
      <c r="B113" s="3" t="s">
        <v>109</v>
      </c>
      <c r="C113" s="3" t="s">
        <v>28</v>
      </c>
      <c r="D113" s="3">
        <v>41</v>
      </c>
      <c r="E113" s="3">
        <v>166</v>
      </c>
      <c r="F113" s="3">
        <f t="shared" si="1"/>
        <v>166</v>
      </c>
      <c r="G113" s="3">
        <v>78</v>
      </c>
      <c r="H113" s="7">
        <v>4234</v>
      </c>
      <c r="I113" s="7">
        <v>6500</v>
      </c>
      <c r="J113" s="3" t="s">
        <v>29</v>
      </c>
      <c r="K113" s="3" t="s">
        <v>30</v>
      </c>
      <c r="L113" s="7">
        <v>1805</v>
      </c>
      <c r="M113" s="3" t="s">
        <v>47</v>
      </c>
      <c r="N113" s="3">
        <v>134</v>
      </c>
      <c r="O113" s="3">
        <v>55</v>
      </c>
      <c r="P113" s="3" t="s">
        <v>32</v>
      </c>
      <c r="Q113" s="3">
        <v>95</v>
      </c>
      <c r="R113" s="3" t="s">
        <v>33</v>
      </c>
      <c r="S113" s="3">
        <v>9.8000000000000007</v>
      </c>
      <c r="T113" s="3">
        <v>3</v>
      </c>
      <c r="U113" s="3" t="s">
        <v>30</v>
      </c>
      <c r="V113" s="3">
        <v>7</v>
      </c>
      <c r="W113" s="3">
        <v>0</v>
      </c>
      <c r="X113" s="3">
        <v>6</v>
      </c>
      <c r="Y113" s="3">
        <v>35.5</v>
      </c>
      <c r="Z113" s="3" t="s">
        <v>33</v>
      </c>
      <c r="AA113" s="3" t="s">
        <v>30</v>
      </c>
      <c r="AB113" s="3">
        <v>1</v>
      </c>
    </row>
    <row r="114" spans="1:28" ht="12.5" x14ac:dyDescent="0.25">
      <c r="A114" s="2">
        <v>44090.793534733792</v>
      </c>
      <c r="B114" s="3" t="s">
        <v>109</v>
      </c>
      <c r="C114" s="3" t="s">
        <v>36</v>
      </c>
      <c r="D114" s="3">
        <v>29</v>
      </c>
      <c r="E114" s="3">
        <v>165</v>
      </c>
      <c r="F114" s="3">
        <f t="shared" si="1"/>
        <v>165</v>
      </c>
      <c r="G114" s="3">
        <v>54</v>
      </c>
      <c r="H114" s="3">
        <v>1800</v>
      </c>
      <c r="I114" s="3">
        <v>3800</v>
      </c>
      <c r="J114" s="3" t="s">
        <v>34</v>
      </c>
      <c r="K114" s="3" t="s">
        <v>33</v>
      </c>
      <c r="L114" s="3">
        <v>500</v>
      </c>
      <c r="M114" s="3" t="s">
        <v>47</v>
      </c>
      <c r="N114" s="3">
        <v>100</v>
      </c>
      <c r="O114" s="3">
        <v>60</v>
      </c>
      <c r="P114" s="3" t="s">
        <v>32</v>
      </c>
      <c r="Q114" s="3">
        <v>33</v>
      </c>
      <c r="R114" s="3" t="s">
        <v>30</v>
      </c>
      <c r="S114" s="3">
        <v>10</v>
      </c>
      <c r="T114" s="3">
        <v>0</v>
      </c>
      <c r="U114" s="3" t="s">
        <v>30</v>
      </c>
      <c r="V114" s="3">
        <v>7</v>
      </c>
      <c r="W114" s="3">
        <v>8</v>
      </c>
      <c r="X114" s="3">
        <v>8</v>
      </c>
      <c r="Y114" s="3">
        <v>32</v>
      </c>
      <c r="Z114" s="3" t="s">
        <v>30</v>
      </c>
      <c r="AA114" s="3" t="s">
        <v>33</v>
      </c>
      <c r="AB114" s="3">
        <v>1</v>
      </c>
    </row>
    <row r="115" spans="1:28" ht="12.5" x14ac:dyDescent="0.25">
      <c r="A115" s="2">
        <v>44093.878432025464</v>
      </c>
      <c r="B115" s="3" t="s">
        <v>109</v>
      </c>
      <c r="C115" s="3" t="s">
        <v>28</v>
      </c>
      <c r="D115" s="3">
        <v>35</v>
      </c>
      <c r="E115" s="3" t="s">
        <v>120</v>
      </c>
      <c r="F115" s="3">
        <v>158</v>
      </c>
      <c r="G115" s="3" t="s">
        <v>121</v>
      </c>
      <c r="H115" s="8">
        <v>2000</v>
      </c>
      <c r="I115" s="8">
        <v>5000</v>
      </c>
      <c r="J115" s="3" t="s">
        <v>40</v>
      </c>
      <c r="K115" s="3" t="s">
        <v>30</v>
      </c>
      <c r="L115" s="8">
        <v>2300</v>
      </c>
      <c r="M115" s="3" t="s">
        <v>47</v>
      </c>
      <c r="N115" s="8">
        <v>90</v>
      </c>
      <c r="O115" s="8">
        <v>200</v>
      </c>
      <c r="P115" s="3" t="s">
        <v>32</v>
      </c>
      <c r="Q115" s="8">
        <v>45</v>
      </c>
      <c r="R115" s="3" t="s">
        <v>30</v>
      </c>
      <c r="S115" s="3">
        <v>6.5</v>
      </c>
      <c r="T115" s="3" t="s">
        <v>122</v>
      </c>
      <c r="U115" s="3" t="s">
        <v>30</v>
      </c>
      <c r="V115" s="3" t="s">
        <v>123</v>
      </c>
      <c r="W115" s="3">
        <v>2</v>
      </c>
      <c r="X115" s="3">
        <v>5</v>
      </c>
      <c r="Y115" s="3">
        <v>24</v>
      </c>
      <c r="Z115" s="3" t="s">
        <v>33</v>
      </c>
      <c r="AA115" s="3" t="s">
        <v>30</v>
      </c>
      <c r="AB115" s="3">
        <v>0</v>
      </c>
    </row>
    <row r="116" spans="1:28" ht="12.5" x14ac:dyDescent="0.25">
      <c r="A116" s="2">
        <v>44096.558524409724</v>
      </c>
      <c r="B116" s="3" t="s">
        <v>109</v>
      </c>
      <c r="C116" s="3" t="s">
        <v>28</v>
      </c>
      <c r="D116" s="3">
        <v>33</v>
      </c>
      <c r="E116" s="3">
        <v>164</v>
      </c>
      <c r="F116" s="3">
        <f t="shared" si="1"/>
        <v>164</v>
      </c>
      <c r="G116" s="3">
        <v>54</v>
      </c>
      <c r="H116" s="3">
        <v>4042</v>
      </c>
      <c r="I116" s="3">
        <v>4041</v>
      </c>
      <c r="J116" s="3" t="s">
        <v>34</v>
      </c>
      <c r="K116" s="3" t="s">
        <v>30</v>
      </c>
      <c r="L116" s="3">
        <v>1000</v>
      </c>
      <c r="M116" s="3" t="s">
        <v>35</v>
      </c>
      <c r="N116" s="3">
        <v>100</v>
      </c>
      <c r="O116" s="3">
        <v>300</v>
      </c>
      <c r="P116" s="3" t="s">
        <v>32</v>
      </c>
      <c r="Q116" s="3">
        <v>65</v>
      </c>
      <c r="R116" s="3" t="s">
        <v>30</v>
      </c>
      <c r="S116" s="3">
        <v>7.5</v>
      </c>
      <c r="T116" s="3">
        <v>0</v>
      </c>
      <c r="U116" s="3" t="s">
        <v>30</v>
      </c>
      <c r="V116" s="3">
        <v>7</v>
      </c>
      <c r="W116" s="3">
        <v>10</v>
      </c>
      <c r="X116" s="3">
        <v>10</v>
      </c>
      <c r="Y116" s="3">
        <v>40</v>
      </c>
      <c r="Z116" s="3" t="s">
        <v>33</v>
      </c>
      <c r="AA116" s="3" t="s">
        <v>33</v>
      </c>
      <c r="AB116" s="3">
        <v>1</v>
      </c>
    </row>
    <row r="117" spans="1:28" ht="12.5" x14ac:dyDescent="0.25">
      <c r="A117" s="2">
        <v>44096.811972268522</v>
      </c>
      <c r="B117" s="3" t="s">
        <v>109</v>
      </c>
      <c r="C117" s="3" t="s">
        <v>36</v>
      </c>
      <c r="D117" s="3">
        <v>25</v>
      </c>
      <c r="E117" s="3">
        <v>180</v>
      </c>
      <c r="F117" s="3">
        <f t="shared" si="1"/>
        <v>180</v>
      </c>
      <c r="G117" s="3">
        <v>79</v>
      </c>
      <c r="H117" s="3">
        <v>3900</v>
      </c>
      <c r="I117" s="3">
        <v>4500</v>
      </c>
      <c r="J117" s="3" t="s">
        <v>40</v>
      </c>
      <c r="K117" s="3" t="s">
        <v>30</v>
      </c>
      <c r="L117" s="3">
        <v>1600</v>
      </c>
      <c r="M117" s="3" t="s">
        <v>35</v>
      </c>
      <c r="N117" s="3">
        <v>80</v>
      </c>
      <c r="O117" s="3">
        <v>600</v>
      </c>
      <c r="P117" s="3" t="s">
        <v>32</v>
      </c>
      <c r="Q117" s="3">
        <v>95</v>
      </c>
      <c r="R117" s="3" t="s">
        <v>30</v>
      </c>
      <c r="S117" s="3">
        <v>10</v>
      </c>
      <c r="T117" s="3">
        <v>8</v>
      </c>
      <c r="U117" s="3" t="s">
        <v>30</v>
      </c>
      <c r="V117" s="3">
        <v>6.75</v>
      </c>
      <c r="W117" s="3">
        <v>5</v>
      </c>
      <c r="X117" s="3">
        <v>12</v>
      </c>
      <c r="Y117" s="3">
        <v>45</v>
      </c>
      <c r="Z117" s="3" t="s">
        <v>33</v>
      </c>
      <c r="AA117" s="3" t="s">
        <v>33</v>
      </c>
      <c r="AB117" s="3">
        <v>2</v>
      </c>
    </row>
    <row r="118" spans="1:28" ht="12.5" x14ac:dyDescent="0.25">
      <c r="A118" s="2">
        <v>44097.896785509263</v>
      </c>
      <c r="B118" s="3" t="s">
        <v>80</v>
      </c>
      <c r="C118" s="3" t="s">
        <v>36</v>
      </c>
      <c r="D118" s="3">
        <v>24</v>
      </c>
      <c r="E118" s="3">
        <v>170</v>
      </c>
      <c r="F118" s="3">
        <f t="shared" si="1"/>
        <v>170</v>
      </c>
      <c r="G118" s="3">
        <v>73</v>
      </c>
      <c r="H118" s="3">
        <v>2316</v>
      </c>
      <c r="I118" s="3">
        <v>5000</v>
      </c>
      <c r="J118" s="3" t="s">
        <v>34</v>
      </c>
      <c r="K118" s="3" t="s">
        <v>33</v>
      </c>
      <c r="L118" s="3">
        <v>300</v>
      </c>
      <c r="M118" s="3" t="s">
        <v>35</v>
      </c>
      <c r="N118" s="3">
        <v>200</v>
      </c>
      <c r="O118" s="3">
        <v>300</v>
      </c>
      <c r="P118" s="3" t="s">
        <v>32</v>
      </c>
      <c r="Q118" s="3">
        <v>244</v>
      </c>
      <c r="R118" s="3" t="s">
        <v>30</v>
      </c>
      <c r="S118" s="3">
        <v>10</v>
      </c>
      <c r="T118" s="3">
        <v>0</v>
      </c>
      <c r="U118" s="3" t="s">
        <v>33</v>
      </c>
      <c r="V118" s="3">
        <v>5</v>
      </c>
      <c r="W118" s="3">
        <v>1</v>
      </c>
      <c r="X118" s="3">
        <v>40</v>
      </c>
      <c r="Y118" s="3">
        <v>40</v>
      </c>
      <c r="Z118" s="3" t="s">
        <v>33</v>
      </c>
      <c r="AA118" s="3" t="s">
        <v>33</v>
      </c>
      <c r="AB118" s="3">
        <v>4</v>
      </c>
    </row>
    <row r="119" spans="1:28" ht="12.5" x14ac:dyDescent="0.25">
      <c r="A119" s="2">
        <v>44101.37597739583</v>
      </c>
      <c r="B119" s="3" t="s">
        <v>109</v>
      </c>
      <c r="C119" s="3" t="s">
        <v>28</v>
      </c>
      <c r="D119" s="3">
        <v>35</v>
      </c>
      <c r="E119" s="3" t="s">
        <v>56</v>
      </c>
      <c r="F119" s="3">
        <v>158</v>
      </c>
      <c r="G119" s="3" t="s">
        <v>124</v>
      </c>
      <c r="H119" s="3">
        <v>1500</v>
      </c>
      <c r="I119" s="3">
        <v>3000</v>
      </c>
      <c r="J119" s="3" t="s">
        <v>34</v>
      </c>
      <c r="K119" s="3" t="s">
        <v>30</v>
      </c>
      <c r="L119" s="3">
        <v>2000</v>
      </c>
      <c r="M119" s="3" t="s">
        <v>47</v>
      </c>
      <c r="N119" s="3">
        <v>100</v>
      </c>
      <c r="O119" s="3">
        <v>300</v>
      </c>
      <c r="P119" s="3" t="s">
        <v>32</v>
      </c>
      <c r="Q119" s="3">
        <v>50</v>
      </c>
      <c r="R119" s="3" t="s">
        <v>30</v>
      </c>
      <c r="S119" s="3" t="s">
        <v>125</v>
      </c>
      <c r="T119" s="3" t="s">
        <v>122</v>
      </c>
      <c r="U119" s="3" t="s">
        <v>30</v>
      </c>
      <c r="V119" s="3" t="s">
        <v>123</v>
      </c>
      <c r="W119" s="3" t="s">
        <v>126</v>
      </c>
      <c r="X119" s="3" t="s">
        <v>127</v>
      </c>
      <c r="Y119" s="3" t="s">
        <v>128</v>
      </c>
      <c r="Z119" s="3" t="s">
        <v>33</v>
      </c>
      <c r="AA119" s="3" t="s">
        <v>33</v>
      </c>
      <c r="AB119" s="3">
        <v>0</v>
      </c>
    </row>
    <row r="120" spans="1:28" ht="12.5" x14ac:dyDescent="0.25">
      <c r="A120" s="2">
        <v>44102.449269375</v>
      </c>
      <c r="B120" s="3" t="s">
        <v>109</v>
      </c>
      <c r="C120" s="3" t="s">
        <v>36</v>
      </c>
      <c r="D120" s="3">
        <v>40</v>
      </c>
      <c r="E120" s="3">
        <v>183</v>
      </c>
      <c r="F120" s="3">
        <f t="shared" si="1"/>
        <v>183</v>
      </c>
      <c r="G120" s="3">
        <v>86</v>
      </c>
      <c r="H120" s="3">
        <v>6000</v>
      </c>
      <c r="I120" s="3">
        <v>6500</v>
      </c>
      <c r="J120" s="3" t="s">
        <v>40</v>
      </c>
      <c r="K120" s="3" t="s">
        <v>30</v>
      </c>
      <c r="L120" s="3">
        <v>3500</v>
      </c>
      <c r="M120" s="3" t="s">
        <v>35</v>
      </c>
      <c r="N120" s="3">
        <v>200</v>
      </c>
      <c r="O120" s="3">
        <v>300</v>
      </c>
      <c r="P120" s="3" t="s">
        <v>32</v>
      </c>
      <c r="Q120" s="3">
        <v>75</v>
      </c>
      <c r="R120" s="3" t="s">
        <v>30</v>
      </c>
      <c r="S120" s="3">
        <v>10</v>
      </c>
      <c r="T120" s="3">
        <v>0</v>
      </c>
      <c r="U120" s="3" t="s">
        <v>30</v>
      </c>
      <c r="V120" s="3">
        <v>6</v>
      </c>
      <c r="W120" s="3">
        <v>1</v>
      </c>
      <c r="X120" s="3">
        <v>25</v>
      </c>
      <c r="Y120" s="3">
        <v>20</v>
      </c>
      <c r="Z120" s="3" t="s">
        <v>33</v>
      </c>
      <c r="AA120" s="3" t="s">
        <v>33</v>
      </c>
      <c r="AB120" s="3">
        <v>1</v>
      </c>
    </row>
    <row r="121" spans="1:28" ht="12.5" x14ac:dyDescent="0.25">
      <c r="A121" s="2">
        <v>44446.825215347228</v>
      </c>
      <c r="B121" s="3" t="s">
        <v>109</v>
      </c>
      <c r="C121" s="3" t="s">
        <v>36</v>
      </c>
      <c r="D121" s="3">
        <v>22</v>
      </c>
      <c r="E121" s="3">
        <v>178</v>
      </c>
      <c r="F121" s="3">
        <f t="shared" si="1"/>
        <v>178</v>
      </c>
      <c r="G121" s="3">
        <v>75</v>
      </c>
      <c r="H121" s="3">
        <v>5500</v>
      </c>
      <c r="I121" s="3">
        <v>7000</v>
      </c>
      <c r="J121" s="3" t="s">
        <v>40</v>
      </c>
      <c r="K121" s="3" t="s">
        <v>30</v>
      </c>
      <c r="L121" s="3">
        <v>2000</v>
      </c>
      <c r="M121" s="3" t="s">
        <v>47</v>
      </c>
      <c r="N121" s="3">
        <v>0</v>
      </c>
      <c r="O121" s="3">
        <v>400</v>
      </c>
      <c r="P121" s="3" t="s">
        <v>32</v>
      </c>
      <c r="Q121" s="3">
        <v>67</v>
      </c>
      <c r="R121" s="3" t="s">
        <v>30</v>
      </c>
      <c r="S121" s="3">
        <v>10</v>
      </c>
      <c r="T121" s="3">
        <v>1</v>
      </c>
      <c r="U121" s="3" t="s">
        <v>30</v>
      </c>
      <c r="V121" s="3">
        <v>7.5</v>
      </c>
      <c r="W121" s="3">
        <v>8</v>
      </c>
      <c r="X121" s="3">
        <v>3</v>
      </c>
      <c r="Y121" s="3">
        <v>40</v>
      </c>
      <c r="Z121" s="3" t="s">
        <v>30</v>
      </c>
      <c r="AA121" s="3" t="s">
        <v>33</v>
      </c>
      <c r="AB121" s="3">
        <v>2</v>
      </c>
    </row>
    <row r="122" spans="1:28" ht="12.5" x14ac:dyDescent="0.25">
      <c r="A122" s="2">
        <v>44447.54626131944</v>
      </c>
      <c r="B122" s="3" t="s">
        <v>109</v>
      </c>
      <c r="C122" s="3" t="s">
        <v>28</v>
      </c>
      <c r="D122" s="3">
        <v>48</v>
      </c>
      <c r="E122" s="3">
        <v>155</v>
      </c>
      <c r="F122" s="3">
        <f t="shared" si="1"/>
        <v>155</v>
      </c>
      <c r="G122" s="3">
        <v>48</v>
      </c>
      <c r="J122" s="3" t="s">
        <v>34</v>
      </c>
      <c r="K122" s="3" t="s">
        <v>30</v>
      </c>
      <c r="M122" s="3" t="s">
        <v>35</v>
      </c>
      <c r="N122" s="3">
        <v>100</v>
      </c>
      <c r="O122" s="3">
        <v>100</v>
      </c>
      <c r="P122" s="3" t="s">
        <v>32</v>
      </c>
      <c r="Q122" s="3">
        <v>75</v>
      </c>
      <c r="R122" s="3" t="s">
        <v>30</v>
      </c>
      <c r="S122" s="3">
        <v>9.4</v>
      </c>
      <c r="T122" s="3">
        <v>3</v>
      </c>
      <c r="U122" s="3" t="s">
        <v>30</v>
      </c>
      <c r="V122" s="3">
        <v>7</v>
      </c>
      <c r="W122" s="3">
        <v>0</v>
      </c>
      <c r="X122" s="3" t="s">
        <v>129</v>
      </c>
      <c r="Y122" s="3" t="s">
        <v>130</v>
      </c>
      <c r="Z122" s="3" t="s">
        <v>33</v>
      </c>
      <c r="AA122" s="3" t="s">
        <v>33</v>
      </c>
      <c r="AB122" s="3">
        <v>1</v>
      </c>
    </row>
    <row r="123" spans="1:28" ht="12.5" x14ac:dyDescent="0.25">
      <c r="A123" s="2">
        <v>44447.872135266203</v>
      </c>
      <c r="B123" s="3" t="s">
        <v>109</v>
      </c>
      <c r="C123" s="3" t="s">
        <v>36</v>
      </c>
      <c r="D123" s="3">
        <v>26</v>
      </c>
      <c r="E123" s="3">
        <v>181</v>
      </c>
      <c r="F123" s="3">
        <f t="shared" si="1"/>
        <v>181</v>
      </c>
      <c r="G123" s="3">
        <v>96</v>
      </c>
      <c r="H123" s="3">
        <v>4800</v>
      </c>
      <c r="I123" s="3">
        <v>5500</v>
      </c>
      <c r="J123" s="3" t="s">
        <v>29</v>
      </c>
      <c r="K123" s="3" t="s">
        <v>33</v>
      </c>
      <c r="L123" s="3">
        <v>200</v>
      </c>
      <c r="M123" s="3" t="s">
        <v>35</v>
      </c>
      <c r="N123" s="3">
        <v>200</v>
      </c>
      <c r="O123" s="3">
        <v>50</v>
      </c>
      <c r="P123" s="3" t="s">
        <v>37</v>
      </c>
      <c r="Q123" s="3">
        <v>55</v>
      </c>
      <c r="R123" s="3" t="s">
        <v>30</v>
      </c>
      <c r="S123" s="3">
        <v>11</v>
      </c>
      <c r="T123" s="3">
        <v>5</v>
      </c>
      <c r="U123" s="3" t="s">
        <v>33</v>
      </c>
      <c r="V123" s="3">
        <v>7</v>
      </c>
      <c r="W123" s="3">
        <v>9</v>
      </c>
      <c r="X123" s="3">
        <v>5</v>
      </c>
      <c r="Y123" s="3">
        <v>37.5</v>
      </c>
      <c r="Z123" s="3" t="s">
        <v>33</v>
      </c>
      <c r="AA123" s="3" t="s">
        <v>33</v>
      </c>
      <c r="AB123" s="3">
        <v>1.5</v>
      </c>
    </row>
    <row r="124" spans="1:28" ht="12.5" x14ac:dyDescent="0.25">
      <c r="A124" s="2">
        <v>44448.647098437505</v>
      </c>
      <c r="B124" s="3" t="s">
        <v>109</v>
      </c>
      <c r="C124" s="3" t="s">
        <v>28</v>
      </c>
      <c r="D124" s="3">
        <v>34</v>
      </c>
      <c r="E124" s="3">
        <v>150</v>
      </c>
      <c r="F124" s="3">
        <f t="shared" si="1"/>
        <v>150</v>
      </c>
      <c r="G124" s="3">
        <v>64</v>
      </c>
      <c r="H124" s="3">
        <v>0</v>
      </c>
      <c r="I124" s="4">
        <v>3000</v>
      </c>
      <c r="J124" s="3" t="s">
        <v>34</v>
      </c>
      <c r="K124" s="3" t="s">
        <v>30</v>
      </c>
      <c r="L124" s="4">
        <v>2500</v>
      </c>
      <c r="M124" s="3" t="s">
        <v>47</v>
      </c>
      <c r="N124" s="4">
        <v>175</v>
      </c>
      <c r="O124" s="4">
        <v>60</v>
      </c>
      <c r="P124" s="3" t="s">
        <v>32</v>
      </c>
      <c r="Q124" s="4">
        <v>50</v>
      </c>
      <c r="R124" s="3" t="s">
        <v>30</v>
      </c>
      <c r="S124" s="3" t="s">
        <v>131</v>
      </c>
      <c r="T124" s="3">
        <v>0</v>
      </c>
      <c r="U124" s="3" t="s">
        <v>30</v>
      </c>
      <c r="V124" s="3" t="s">
        <v>85</v>
      </c>
      <c r="W124" s="3" t="s">
        <v>132</v>
      </c>
      <c r="X124" s="3" t="s">
        <v>133</v>
      </c>
      <c r="Y124" s="3">
        <v>0</v>
      </c>
      <c r="Z124" s="3" t="s">
        <v>33</v>
      </c>
      <c r="AA124" s="3" t="s">
        <v>30</v>
      </c>
      <c r="AB124" s="3">
        <v>1</v>
      </c>
    </row>
    <row r="125" spans="1:28" ht="12.5" x14ac:dyDescent="0.25">
      <c r="A125" s="2">
        <v>44448.771230914354</v>
      </c>
      <c r="B125" s="3" t="s">
        <v>109</v>
      </c>
      <c r="C125" s="3" t="s">
        <v>36</v>
      </c>
      <c r="D125" s="3">
        <v>24</v>
      </c>
      <c r="E125" s="3">
        <v>172</v>
      </c>
      <c r="F125" s="3">
        <f t="shared" si="1"/>
        <v>172</v>
      </c>
      <c r="G125" s="3">
        <v>165</v>
      </c>
      <c r="H125" s="3">
        <v>4300</v>
      </c>
      <c r="I125" s="3">
        <v>6000</v>
      </c>
      <c r="J125" s="3" t="s">
        <v>40</v>
      </c>
      <c r="K125" s="3" t="s">
        <v>33</v>
      </c>
      <c r="L125" s="3">
        <v>1400</v>
      </c>
      <c r="M125" s="3" t="s">
        <v>35</v>
      </c>
      <c r="N125" s="3">
        <v>50</v>
      </c>
      <c r="O125" s="3">
        <v>20</v>
      </c>
      <c r="P125" s="3" t="s">
        <v>32</v>
      </c>
      <c r="Q125" s="3">
        <v>30</v>
      </c>
      <c r="R125" s="3" t="s">
        <v>30</v>
      </c>
      <c r="S125" s="3">
        <v>10</v>
      </c>
      <c r="T125" s="3">
        <v>1</v>
      </c>
      <c r="U125" s="3" t="s">
        <v>30</v>
      </c>
      <c r="V125" s="3">
        <v>6</v>
      </c>
      <c r="W125" s="3">
        <v>8</v>
      </c>
      <c r="X125" s="3">
        <v>6</v>
      </c>
      <c r="Y125" s="3">
        <v>45</v>
      </c>
      <c r="Z125" s="3" t="s">
        <v>33</v>
      </c>
      <c r="AA125" s="3" t="s">
        <v>33</v>
      </c>
      <c r="AB125" s="3">
        <v>1</v>
      </c>
    </row>
    <row r="126" spans="1:28" ht="12.5" x14ac:dyDescent="0.25">
      <c r="A126" s="2">
        <v>44448.775276446759</v>
      </c>
      <c r="B126" s="3" t="s">
        <v>109</v>
      </c>
      <c r="C126" s="3" t="s">
        <v>36</v>
      </c>
      <c r="D126" s="3">
        <v>28</v>
      </c>
      <c r="E126" s="3">
        <v>175</v>
      </c>
      <c r="F126" s="3">
        <f t="shared" si="1"/>
        <v>175</v>
      </c>
      <c r="G126" s="3">
        <v>148</v>
      </c>
      <c r="H126" s="3">
        <v>0</v>
      </c>
      <c r="I126" s="3">
        <v>8000</v>
      </c>
      <c r="J126" s="3" t="s">
        <v>29</v>
      </c>
      <c r="K126" s="3" t="s">
        <v>33</v>
      </c>
      <c r="L126" s="3" t="s">
        <v>134</v>
      </c>
      <c r="M126" s="3" t="s">
        <v>47</v>
      </c>
      <c r="N126" s="3">
        <v>0</v>
      </c>
      <c r="O126" s="3">
        <v>0</v>
      </c>
      <c r="P126" s="3" t="s">
        <v>32</v>
      </c>
      <c r="Q126" s="3">
        <v>100</v>
      </c>
      <c r="R126" s="3" t="s">
        <v>30</v>
      </c>
      <c r="S126" s="3" t="s">
        <v>135</v>
      </c>
      <c r="T126" s="3">
        <v>0</v>
      </c>
      <c r="U126" s="3" t="s">
        <v>30</v>
      </c>
      <c r="V126" s="3">
        <v>7</v>
      </c>
      <c r="W126" s="3">
        <v>10</v>
      </c>
      <c r="X126" s="3">
        <v>12</v>
      </c>
      <c r="Y126" s="3">
        <v>0</v>
      </c>
      <c r="Z126" s="3" t="s">
        <v>33</v>
      </c>
      <c r="AA126" s="3" t="s">
        <v>30</v>
      </c>
      <c r="AB126" s="3">
        <v>2</v>
      </c>
    </row>
    <row r="127" spans="1:28" ht="12.5" x14ac:dyDescent="0.25">
      <c r="A127" s="2">
        <v>44448.82992971065</v>
      </c>
      <c r="B127" s="3" t="s">
        <v>109</v>
      </c>
      <c r="C127" s="3" t="s">
        <v>36</v>
      </c>
      <c r="D127" s="3">
        <v>27</v>
      </c>
      <c r="E127" s="3">
        <v>181</v>
      </c>
      <c r="F127" s="3">
        <f t="shared" si="1"/>
        <v>181</v>
      </c>
      <c r="G127" s="3">
        <v>80</v>
      </c>
      <c r="H127" s="3">
        <v>5000</v>
      </c>
      <c r="I127" s="3">
        <v>7000</v>
      </c>
      <c r="J127" s="3" t="s">
        <v>34</v>
      </c>
      <c r="K127" s="3" t="s">
        <v>30</v>
      </c>
      <c r="L127" s="3">
        <v>2500</v>
      </c>
      <c r="M127" s="3" t="s">
        <v>47</v>
      </c>
      <c r="N127" s="3">
        <v>35</v>
      </c>
      <c r="O127" s="3">
        <v>25</v>
      </c>
      <c r="P127" s="3" t="s">
        <v>32</v>
      </c>
      <c r="Q127" s="3">
        <v>110</v>
      </c>
      <c r="R127" s="3" t="s">
        <v>30</v>
      </c>
      <c r="S127" s="3">
        <v>11</v>
      </c>
      <c r="T127" s="3">
        <v>3</v>
      </c>
      <c r="U127" s="3" t="s">
        <v>30</v>
      </c>
      <c r="V127" s="3">
        <v>9</v>
      </c>
      <c r="W127" s="3">
        <v>10</v>
      </c>
      <c r="X127" s="3">
        <v>5</v>
      </c>
      <c r="Y127" s="3">
        <v>37</v>
      </c>
      <c r="Z127" s="3" t="s">
        <v>33</v>
      </c>
      <c r="AA127" s="3" t="s">
        <v>33</v>
      </c>
      <c r="AB127" s="3">
        <v>0</v>
      </c>
    </row>
    <row r="128" spans="1:28" ht="12.5" x14ac:dyDescent="0.25">
      <c r="A128" s="2">
        <v>44450.516183773143</v>
      </c>
      <c r="B128" s="3" t="s">
        <v>109</v>
      </c>
      <c r="C128" s="3" t="s">
        <v>36</v>
      </c>
      <c r="D128" s="3">
        <v>28</v>
      </c>
      <c r="E128" s="3">
        <v>168</v>
      </c>
      <c r="F128" s="3">
        <f t="shared" si="1"/>
        <v>168</v>
      </c>
      <c r="G128" s="3">
        <v>67</v>
      </c>
      <c r="H128" s="3">
        <v>0</v>
      </c>
      <c r="I128" s="3">
        <v>6666</v>
      </c>
      <c r="J128" s="3" t="s">
        <v>40</v>
      </c>
      <c r="K128" s="3" t="s">
        <v>30</v>
      </c>
      <c r="L128" s="3">
        <v>2500</v>
      </c>
      <c r="M128" s="3" t="s">
        <v>35</v>
      </c>
      <c r="N128" s="3">
        <v>100</v>
      </c>
      <c r="O128" s="3">
        <v>10</v>
      </c>
      <c r="P128" s="3" t="s">
        <v>50</v>
      </c>
      <c r="Q128" s="3">
        <v>60</v>
      </c>
      <c r="R128" s="3" t="s">
        <v>30</v>
      </c>
      <c r="S128" s="3">
        <v>9.5</v>
      </c>
      <c r="T128" s="3">
        <v>2</v>
      </c>
      <c r="U128" s="3" t="s">
        <v>30</v>
      </c>
      <c r="V128" s="3">
        <v>6</v>
      </c>
      <c r="W128" s="3">
        <v>6</v>
      </c>
      <c r="X128" s="3">
        <v>4</v>
      </c>
      <c r="Y128" s="3">
        <v>45</v>
      </c>
      <c r="Z128" s="3" t="s">
        <v>33</v>
      </c>
      <c r="AA128" s="3" t="s">
        <v>33</v>
      </c>
      <c r="AB128" s="3">
        <v>2</v>
      </c>
    </row>
    <row r="129" spans="1:28" ht="12.5" x14ac:dyDescent="0.25">
      <c r="A129" s="2">
        <v>44450.814680729163</v>
      </c>
      <c r="B129" s="3" t="s">
        <v>109</v>
      </c>
      <c r="C129" s="3" t="s">
        <v>28</v>
      </c>
      <c r="D129" s="3">
        <v>34</v>
      </c>
      <c r="E129" s="3">
        <v>152</v>
      </c>
      <c r="F129" s="3">
        <f t="shared" si="1"/>
        <v>152</v>
      </c>
      <c r="G129" s="3">
        <v>47</v>
      </c>
      <c r="H129" s="4">
        <v>4600</v>
      </c>
      <c r="I129" s="4">
        <v>5400</v>
      </c>
      <c r="J129" s="3" t="s">
        <v>29</v>
      </c>
      <c r="K129" s="3" t="s">
        <v>33</v>
      </c>
      <c r="L129" s="4">
        <v>400</v>
      </c>
      <c r="M129" s="3" t="s">
        <v>47</v>
      </c>
      <c r="N129" s="4">
        <v>20</v>
      </c>
      <c r="O129" s="4">
        <v>20</v>
      </c>
      <c r="P129" s="3" t="s">
        <v>32</v>
      </c>
      <c r="Q129" s="4">
        <v>50</v>
      </c>
      <c r="R129" s="3" t="s">
        <v>30</v>
      </c>
      <c r="S129" s="3">
        <v>8.75</v>
      </c>
      <c r="T129" s="3">
        <v>0</v>
      </c>
      <c r="U129" s="3" t="s">
        <v>30</v>
      </c>
      <c r="V129" s="3">
        <v>6</v>
      </c>
      <c r="W129" s="3">
        <v>0.5</v>
      </c>
      <c r="X129" s="3">
        <v>25</v>
      </c>
      <c r="Y129" s="3">
        <v>40</v>
      </c>
      <c r="Z129" s="3" t="s">
        <v>33</v>
      </c>
      <c r="AA129" s="3" t="s">
        <v>33</v>
      </c>
      <c r="AB129" s="3">
        <v>1</v>
      </c>
    </row>
    <row r="130" spans="1:28" ht="12.5" x14ac:dyDescent="0.25">
      <c r="A130" s="2">
        <v>44452.613051296299</v>
      </c>
      <c r="B130" s="3" t="s">
        <v>109</v>
      </c>
      <c r="C130" s="3" t="s">
        <v>28</v>
      </c>
      <c r="D130" s="3">
        <v>29</v>
      </c>
      <c r="E130" s="3">
        <v>163</v>
      </c>
      <c r="F130" s="3">
        <f t="shared" si="1"/>
        <v>163</v>
      </c>
      <c r="G130" s="3">
        <v>50</v>
      </c>
      <c r="H130" s="3">
        <v>3500</v>
      </c>
      <c r="I130" s="3">
        <v>4000</v>
      </c>
      <c r="J130" s="3" t="s">
        <v>40</v>
      </c>
      <c r="K130" s="3" t="s">
        <v>30</v>
      </c>
      <c r="L130" s="3">
        <v>2000</v>
      </c>
      <c r="M130" s="3" t="s">
        <v>35</v>
      </c>
      <c r="N130" s="3">
        <v>70</v>
      </c>
      <c r="O130" s="3">
        <v>400</v>
      </c>
      <c r="P130" s="3" t="s">
        <v>32</v>
      </c>
      <c r="Q130" s="3">
        <v>35</v>
      </c>
      <c r="R130" s="3" t="s">
        <v>30</v>
      </c>
      <c r="S130" s="3">
        <v>8.75</v>
      </c>
      <c r="T130" s="3" t="s">
        <v>84</v>
      </c>
      <c r="U130" s="3" t="s">
        <v>30</v>
      </c>
      <c r="V130" s="3">
        <v>8</v>
      </c>
      <c r="W130" s="3">
        <v>5</v>
      </c>
      <c r="X130" s="3">
        <v>8</v>
      </c>
      <c r="Y130" s="3">
        <v>40</v>
      </c>
      <c r="Z130" s="3" t="s">
        <v>33</v>
      </c>
      <c r="AA130" s="3" t="s">
        <v>33</v>
      </c>
      <c r="AB130" s="3">
        <v>1</v>
      </c>
    </row>
    <row r="131" spans="1:28" ht="12.5" x14ac:dyDescent="0.25">
      <c r="A131" s="2">
        <v>44453.286311388889</v>
      </c>
      <c r="B131" s="3" t="s">
        <v>109</v>
      </c>
      <c r="C131" s="3" t="s">
        <v>28</v>
      </c>
      <c r="D131" s="3">
        <v>27</v>
      </c>
      <c r="E131" s="3">
        <v>170</v>
      </c>
      <c r="F131" s="3">
        <f t="shared" ref="F131:F184" si="2">E131</f>
        <v>170</v>
      </c>
      <c r="G131" s="3">
        <v>65</v>
      </c>
      <c r="H131" s="3">
        <v>4300</v>
      </c>
      <c r="I131" s="3">
        <v>5300</v>
      </c>
      <c r="J131" s="3" t="s">
        <v>34</v>
      </c>
      <c r="K131" s="3" t="s">
        <v>30</v>
      </c>
      <c r="L131" s="3">
        <v>1200</v>
      </c>
      <c r="M131" s="3" t="s">
        <v>47</v>
      </c>
      <c r="N131" s="3">
        <v>20</v>
      </c>
      <c r="O131" s="3">
        <v>200</v>
      </c>
      <c r="P131" s="3" t="s">
        <v>32</v>
      </c>
      <c r="Q131" s="3">
        <v>60</v>
      </c>
      <c r="R131" s="3" t="s">
        <v>30</v>
      </c>
      <c r="S131" s="3">
        <v>10</v>
      </c>
      <c r="T131" s="3">
        <v>2</v>
      </c>
      <c r="U131" s="3" t="s">
        <v>33</v>
      </c>
      <c r="V131" s="3">
        <v>7</v>
      </c>
      <c r="W131" s="3">
        <v>7</v>
      </c>
      <c r="X131" s="3">
        <v>3</v>
      </c>
      <c r="Y131" s="3">
        <v>40</v>
      </c>
      <c r="Z131" s="3" t="s">
        <v>33</v>
      </c>
      <c r="AA131" s="3" t="s">
        <v>30</v>
      </c>
      <c r="AB131" s="3">
        <v>2</v>
      </c>
    </row>
    <row r="132" spans="1:28" ht="12.5" x14ac:dyDescent="0.25">
      <c r="A132" s="2">
        <v>44453.421496145835</v>
      </c>
      <c r="B132" s="3" t="s">
        <v>109</v>
      </c>
      <c r="C132" s="3" t="s">
        <v>28</v>
      </c>
      <c r="D132" s="3">
        <v>36</v>
      </c>
      <c r="E132" s="3">
        <v>167</v>
      </c>
      <c r="F132" s="3">
        <f t="shared" si="2"/>
        <v>167</v>
      </c>
      <c r="G132" s="3">
        <v>57</v>
      </c>
      <c r="H132" s="4">
        <v>7000</v>
      </c>
      <c r="I132" s="4">
        <v>10000</v>
      </c>
      <c r="J132" s="3" t="s">
        <v>40</v>
      </c>
      <c r="K132" s="3" t="s">
        <v>30</v>
      </c>
      <c r="L132" s="3">
        <v>3000</v>
      </c>
      <c r="M132" s="3" t="s">
        <v>35</v>
      </c>
      <c r="N132" s="4">
        <v>100</v>
      </c>
      <c r="O132" s="4">
        <v>200</v>
      </c>
      <c r="P132" s="3" t="s">
        <v>32</v>
      </c>
      <c r="Q132" s="4">
        <v>90</v>
      </c>
      <c r="R132" s="3" t="s">
        <v>30</v>
      </c>
      <c r="S132" s="3">
        <v>9</v>
      </c>
      <c r="T132" s="3">
        <v>3</v>
      </c>
      <c r="U132" s="3" t="s">
        <v>30</v>
      </c>
      <c r="V132" s="3">
        <v>7.5</v>
      </c>
      <c r="W132" s="3">
        <v>15</v>
      </c>
      <c r="X132" s="3">
        <v>10</v>
      </c>
      <c r="Y132" s="3">
        <v>40</v>
      </c>
      <c r="Z132" s="3" t="s">
        <v>33</v>
      </c>
      <c r="AA132" s="3" t="s">
        <v>33</v>
      </c>
      <c r="AB132" s="3">
        <v>1</v>
      </c>
    </row>
    <row r="133" spans="1:28" ht="12.5" x14ac:dyDescent="0.25">
      <c r="A133" s="2">
        <v>44453.704611574074</v>
      </c>
      <c r="B133" s="3" t="s">
        <v>109</v>
      </c>
      <c r="C133" s="3" t="s">
        <v>28</v>
      </c>
      <c r="D133" s="3">
        <v>32</v>
      </c>
      <c r="E133" s="3">
        <v>180</v>
      </c>
      <c r="F133" s="3">
        <f t="shared" si="2"/>
        <v>180</v>
      </c>
      <c r="G133" s="3">
        <v>54</v>
      </c>
      <c r="H133" s="3">
        <v>3400</v>
      </c>
      <c r="I133" s="3">
        <v>4000</v>
      </c>
      <c r="J133" s="3" t="s">
        <v>29</v>
      </c>
      <c r="K133" s="3" t="s">
        <v>30</v>
      </c>
      <c r="L133" s="3" t="s">
        <v>136</v>
      </c>
      <c r="M133" s="3" t="s">
        <v>35</v>
      </c>
      <c r="N133" s="3">
        <v>60</v>
      </c>
      <c r="O133" s="3">
        <v>40</v>
      </c>
      <c r="P133" s="3" t="s">
        <v>32</v>
      </c>
      <c r="Q133" s="3">
        <v>75</v>
      </c>
      <c r="R133" s="3" t="s">
        <v>33</v>
      </c>
      <c r="S133" s="3">
        <v>6</v>
      </c>
      <c r="T133" s="3">
        <v>5</v>
      </c>
      <c r="U133" s="3" t="s">
        <v>33</v>
      </c>
      <c r="V133" s="3">
        <v>7</v>
      </c>
      <c r="W133" s="3">
        <v>1</v>
      </c>
      <c r="X133" s="3">
        <v>8</v>
      </c>
      <c r="Y133" s="3">
        <v>35</v>
      </c>
      <c r="Z133" s="3" t="s">
        <v>33</v>
      </c>
      <c r="AA133" s="3" t="s">
        <v>30</v>
      </c>
      <c r="AB133" s="3">
        <v>1</v>
      </c>
    </row>
    <row r="134" spans="1:28" ht="12.5" x14ac:dyDescent="0.25">
      <c r="A134" s="2">
        <v>44453.885972534721</v>
      </c>
      <c r="B134" s="3" t="s">
        <v>109</v>
      </c>
      <c r="C134" s="3" t="s">
        <v>28</v>
      </c>
      <c r="D134" s="3">
        <v>23</v>
      </c>
      <c r="E134" s="3">
        <v>165</v>
      </c>
      <c r="F134" s="3">
        <f t="shared" si="2"/>
        <v>165</v>
      </c>
      <c r="G134" s="3">
        <v>50</v>
      </c>
      <c r="H134" s="3">
        <v>1000</v>
      </c>
      <c r="I134" s="3">
        <v>5000</v>
      </c>
      <c r="J134" s="3" t="s">
        <v>58</v>
      </c>
      <c r="K134" s="3" t="s">
        <v>30</v>
      </c>
      <c r="L134" s="3">
        <v>500</v>
      </c>
      <c r="M134" s="3" t="s">
        <v>31</v>
      </c>
      <c r="N134" s="3">
        <v>20</v>
      </c>
      <c r="O134" s="3">
        <v>50</v>
      </c>
      <c r="P134" s="3" t="s">
        <v>32</v>
      </c>
      <c r="Q134" s="3">
        <v>50</v>
      </c>
      <c r="R134" s="3" t="s">
        <v>30</v>
      </c>
      <c r="S134" s="3">
        <v>5</v>
      </c>
      <c r="T134" s="3">
        <v>1</v>
      </c>
      <c r="U134" s="3" t="s">
        <v>30</v>
      </c>
      <c r="V134" s="3">
        <v>9</v>
      </c>
      <c r="W134" s="3">
        <v>20</v>
      </c>
      <c r="X134" s="3">
        <v>5</v>
      </c>
      <c r="Y134" s="3">
        <v>40</v>
      </c>
      <c r="Z134" s="3" t="s">
        <v>33</v>
      </c>
      <c r="AA134" s="3" t="s">
        <v>30</v>
      </c>
      <c r="AB134" s="3">
        <v>1</v>
      </c>
    </row>
    <row r="135" spans="1:28" ht="12.5" x14ac:dyDescent="0.25">
      <c r="A135" s="2">
        <v>44455.079571643517</v>
      </c>
      <c r="B135" s="3" t="s">
        <v>109</v>
      </c>
      <c r="C135" s="3" t="s">
        <v>36</v>
      </c>
      <c r="D135" s="3">
        <v>25</v>
      </c>
      <c r="E135" s="3">
        <v>173</v>
      </c>
      <c r="F135" s="3">
        <f t="shared" si="2"/>
        <v>173</v>
      </c>
      <c r="G135" s="3">
        <v>66</v>
      </c>
      <c r="H135" s="3">
        <v>4600</v>
      </c>
      <c r="I135" s="3">
        <v>6600</v>
      </c>
      <c r="J135" s="3" t="s">
        <v>40</v>
      </c>
      <c r="K135" s="3" t="s">
        <v>30</v>
      </c>
      <c r="L135" s="3">
        <v>1300</v>
      </c>
      <c r="M135" s="3" t="s">
        <v>35</v>
      </c>
      <c r="N135" s="3">
        <v>70</v>
      </c>
      <c r="O135" s="3">
        <v>150</v>
      </c>
      <c r="P135" s="3" t="s">
        <v>32</v>
      </c>
      <c r="Q135" s="3">
        <v>45</v>
      </c>
      <c r="R135" s="3" t="s">
        <v>30</v>
      </c>
      <c r="S135" s="3">
        <v>8.5</v>
      </c>
      <c r="T135" s="3">
        <v>0</v>
      </c>
      <c r="U135" s="3" t="s">
        <v>30</v>
      </c>
      <c r="V135" s="3">
        <v>8</v>
      </c>
      <c r="W135" s="3">
        <v>3</v>
      </c>
      <c r="X135" s="3">
        <v>20</v>
      </c>
      <c r="Y135" s="3">
        <v>40</v>
      </c>
      <c r="Z135" s="3" t="s">
        <v>33</v>
      </c>
      <c r="AA135" s="3" t="s">
        <v>33</v>
      </c>
      <c r="AB135" s="3">
        <v>1</v>
      </c>
    </row>
    <row r="136" spans="1:28" ht="12.5" x14ac:dyDescent="0.25">
      <c r="A136" s="2">
        <v>44455.688350949073</v>
      </c>
      <c r="B136" s="3" t="s">
        <v>109</v>
      </c>
      <c r="C136" s="3" t="s">
        <v>36</v>
      </c>
      <c r="D136" s="3">
        <v>22</v>
      </c>
      <c r="E136" s="3">
        <v>182</v>
      </c>
      <c r="F136" s="3">
        <f t="shared" si="2"/>
        <v>182</v>
      </c>
      <c r="G136" s="3">
        <v>75</v>
      </c>
      <c r="H136" s="7">
        <v>9800</v>
      </c>
      <c r="I136" s="7">
        <v>9800</v>
      </c>
      <c r="J136" s="3" t="s">
        <v>34</v>
      </c>
      <c r="K136" s="3" t="s">
        <v>30</v>
      </c>
      <c r="L136" s="4">
        <v>4000</v>
      </c>
      <c r="M136" s="3" t="s">
        <v>35</v>
      </c>
      <c r="N136" s="4">
        <v>200</v>
      </c>
      <c r="O136" s="4">
        <v>500</v>
      </c>
      <c r="P136" s="3" t="s">
        <v>32</v>
      </c>
      <c r="Q136" s="4">
        <v>102</v>
      </c>
      <c r="R136" s="3" t="s">
        <v>30</v>
      </c>
      <c r="S136" s="3">
        <v>10.3</v>
      </c>
      <c r="T136" s="3">
        <v>3</v>
      </c>
      <c r="U136" s="3" t="s">
        <v>30</v>
      </c>
      <c r="V136" s="3">
        <v>7</v>
      </c>
      <c r="W136" s="3">
        <v>20</v>
      </c>
      <c r="X136" s="3">
        <v>4</v>
      </c>
      <c r="Y136" s="3">
        <v>54</v>
      </c>
      <c r="Z136" s="3" t="s">
        <v>33</v>
      </c>
      <c r="AA136" s="3" t="s">
        <v>33</v>
      </c>
      <c r="AB136" s="3">
        <v>3</v>
      </c>
    </row>
    <row r="137" spans="1:28" ht="12.5" x14ac:dyDescent="0.25">
      <c r="A137" s="2">
        <v>44455.733915347228</v>
      </c>
      <c r="B137" s="3" t="s">
        <v>109</v>
      </c>
      <c r="C137" s="3" t="s">
        <v>36</v>
      </c>
      <c r="D137" s="3">
        <v>31</v>
      </c>
      <c r="E137" s="3">
        <v>195.58</v>
      </c>
      <c r="F137" s="3">
        <f t="shared" si="2"/>
        <v>195.58</v>
      </c>
      <c r="G137" s="3">
        <v>113.4</v>
      </c>
      <c r="H137" s="3">
        <v>5000</v>
      </c>
      <c r="I137" s="3">
        <v>6500</v>
      </c>
      <c r="J137" s="3" t="s">
        <v>40</v>
      </c>
      <c r="K137" s="3" t="s">
        <v>30</v>
      </c>
      <c r="L137" s="3">
        <v>2500</v>
      </c>
      <c r="M137" s="3" t="s">
        <v>47</v>
      </c>
      <c r="N137" s="3">
        <v>22</v>
      </c>
      <c r="O137" s="3">
        <v>100</v>
      </c>
      <c r="P137" s="3" t="s">
        <v>32</v>
      </c>
      <c r="Q137" s="3">
        <v>90</v>
      </c>
      <c r="R137" s="3" t="s">
        <v>30</v>
      </c>
      <c r="S137" s="3">
        <v>14</v>
      </c>
      <c r="T137" s="3">
        <v>3</v>
      </c>
      <c r="U137" s="3" t="s">
        <v>30</v>
      </c>
      <c r="V137" s="3">
        <v>7</v>
      </c>
      <c r="W137" s="3">
        <v>21</v>
      </c>
      <c r="X137" s="3">
        <v>14</v>
      </c>
      <c r="Y137" s="3">
        <v>40</v>
      </c>
      <c r="Z137" s="3" t="s">
        <v>33</v>
      </c>
      <c r="AA137" s="3" t="s">
        <v>33</v>
      </c>
      <c r="AB137" s="3">
        <v>1</v>
      </c>
    </row>
    <row r="138" spans="1:28" ht="12.5" x14ac:dyDescent="0.25">
      <c r="A138" s="2">
        <v>44455.830543368051</v>
      </c>
      <c r="B138" s="3" t="s">
        <v>109</v>
      </c>
      <c r="C138" s="3" t="s">
        <v>28</v>
      </c>
      <c r="D138" s="3">
        <v>30</v>
      </c>
      <c r="E138" s="3">
        <v>163</v>
      </c>
      <c r="F138" s="3">
        <f t="shared" si="2"/>
        <v>163</v>
      </c>
      <c r="G138" s="3">
        <v>61</v>
      </c>
      <c r="H138" s="3">
        <v>2800</v>
      </c>
      <c r="I138" s="3">
        <v>5000</v>
      </c>
      <c r="J138" s="3" t="s">
        <v>40</v>
      </c>
      <c r="K138" s="3" t="s">
        <v>30</v>
      </c>
      <c r="L138" s="3">
        <v>1000</v>
      </c>
      <c r="M138" s="3" t="s">
        <v>47</v>
      </c>
      <c r="N138" s="3">
        <v>30</v>
      </c>
      <c r="O138" s="3">
        <v>200</v>
      </c>
      <c r="P138" s="3" t="s">
        <v>32</v>
      </c>
      <c r="Q138" s="3">
        <v>51</v>
      </c>
      <c r="R138" s="3" t="s">
        <v>30</v>
      </c>
      <c r="S138" s="3">
        <v>9.5</v>
      </c>
      <c r="T138" s="3">
        <v>0</v>
      </c>
      <c r="U138" s="3" t="s">
        <v>33</v>
      </c>
      <c r="V138" s="3">
        <v>7</v>
      </c>
      <c r="W138" s="3">
        <v>8</v>
      </c>
      <c r="X138" s="3">
        <v>15</v>
      </c>
      <c r="Y138" s="3">
        <v>40</v>
      </c>
      <c r="Z138" s="3" t="s">
        <v>33</v>
      </c>
      <c r="AA138" s="3" t="s">
        <v>33</v>
      </c>
      <c r="AB138" s="3">
        <v>1</v>
      </c>
    </row>
    <row r="139" spans="1:28" ht="12.5" x14ac:dyDescent="0.25">
      <c r="A139" s="2">
        <v>44568.580547361111</v>
      </c>
      <c r="B139" s="3" t="s">
        <v>137</v>
      </c>
      <c r="C139" s="3" t="s">
        <v>36</v>
      </c>
      <c r="D139" s="3">
        <v>23</v>
      </c>
      <c r="E139" s="3">
        <v>180.4</v>
      </c>
      <c r="F139" s="3">
        <f t="shared" si="2"/>
        <v>180.4</v>
      </c>
      <c r="G139" s="3">
        <v>86.18</v>
      </c>
      <c r="H139" s="4">
        <v>3800</v>
      </c>
      <c r="I139" s="4">
        <v>4000</v>
      </c>
      <c r="J139" s="3" t="s">
        <v>34</v>
      </c>
      <c r="K139" s="3" t="s">
        <v>33</v>
      </c>
      <c r="L139" s="4">
        <v>200</v>
      </c>
      <c r="M139" s="3" t="s">
        <v>35</v>
      </c>
      <c r="N139" s="4">
        <v>250</v>
      </c>
      <c r="O139" s="4">
        <v>200</v>
      </c>
      <c r="P139" s="3" t="s">
        <v>32</v>
      </c>
      <c r="Q139" s="4">
        <v>50</v>
      </c>
      <c r="R139" s="3" t="s">
        <v>30</v>
      </c>
      <c r="S139" s="3">
        <v>132</v>
      </c>
      <c r="T139" s="3">
        <v>2</v>
      </c>
      <c r="U139" s="3" t="s">
        <v>30</v>
      </c>
      <c r="V139" s="3">
        <v>8</v>
      </c>
      <c r="W139" s="3">
        <v>2</v>
      </c>
      <c r="X139" s="3">
        <v>2</v>
      </c>
      <c r="Y139" s="3" t="s">
        <v>138</v>
      </c>
      <c r="Z139" s="3" t="s">
        <v>30</v>
      </c>
      <c r="AA139" s="3" t="s">
        <v>30</v>
      </c>
      <c r="AB139" s="3">
        <v>0</v>
      </c>
    </row>
    <row r="140" spans="1:28" ht="12.5" x14ac:dyDescent="0.25">
      <c r="A140" s="2">
        <v>44570.925648206015</v>
      </c>
      <c r="B140" s="3" t="s">
        <v>139</v>
      </c>
      <c r="C140" s="3" t="s">
        <v>86</v>
      </c>
      <c r="D140" s="3">
        <v>36</v>
      </c>
      <c r="F140" s="3"/>
      <c r="H140" s="3">
        <v>4500</v>
      </c>
      <c r="I140" s="3">
        <v>5800</v>
      </c>
      <c r="J140" s="3" t="s">
        <v>29</v>
      </c>
      <c r="K140" s="3" t="s">
        <v>30</v>
      </c>
      <c r="L140" s="3">
        <v>3000</v>
      </c>
      <c r="M140" s="3" t="s">
        <v>93</v>
      </c>
      <c r="N140" s="3">
        <v>50</v>
      </c>
      <c r="P140" s="3" t="s">
        <v>32</v>
      </c>
      <c r="Q140" s="3">
        <v>55</v>
      </c>
      <c r="R140" s="3" t="s">
        <v>30</v>
      </c>
      <c r="T140" s="3">
        <v>7</v>
      </c>
      <c r="U140" s="3" t="s">
        <v>30</v>
      </c>
      <c r="V140" s="3">
        <v>8</v>
      </c>
      <c r="W140" s="3">
        <v>15</v>
      </c>
      <c r="X140" s="3">
        <v>14</v>
      </c>
      <c r="Y140" s="3">
        <v>5</v>
      </c>
      <c r="Z140" s="3" t="s">
        <v>33</v>
      </c>
      <c r="AA140" s="3" t="s">
        <v>33</v>
      </c>
      <c r="AB140" s="3">
        <v>2</v>
      </c>
    </row>
    <row r="141" spans="1:28" ht="12.5" x14ac:dyDescent="0.25">
      <c r="A141" s="2">
        <v>44578.885097673614</v>
      </c>
      <c r="B141" s="3" t="s">
        <v>139</v>
      </c>
      <c r="C141" s="3" t="s">
        <v>36</v>
      </c>
      <c r="D141" s="3">
        <v>21</v>
      </c>
      <c r="E141" s="3">
        <v>188</v>
      </c>
      <c r="F141" s="3">
        <f t="shared" si="2"/>
        <v>188</v>
      </c>
      <c r="G141" s="3">
        <v>100</v>
      </c>
      <c r="H141" s="4">
        <v>2200</v>
      </c>
      <c r="I141" s="4">
        <v>4000</v>
      </c>
      <c r="J141" s="3" t="s">
        <v>40</v>
      </c>
      <c r="K141" s="3" t="s">
        <v>33</v>
      </c>
      <c r="L141" s="4">
        <v>800</v>
      </c>
      <c r="M141" s="3" t="s">
        <v>35</v>
      </c>
      <c r="N141" s="4">
        <v>150</v>
      </c>
      <c r="O141" s="4">
        <v>200</v>
      </c>
      <c r="P141" s="3" t="s">
        <v>32</v>
      </c>
      <c r="Q141" s="4">
        <v>80</v>
      </c>
      <c r="R141" s="3" t="s">
        <v>30</v>
      </c>
      <c r="S141" s="3">
        <v>11</v>
      </c>
      <c r="T141" s="3">
        <v>2</v>
      </c>
      <c r="U141" s="3" t="s">
        <v>33</v>
      </c>
      <c r="V141" s="3">
        <v>8</v>
      </c>
      <c r="W141" s="3">
        <v>6</v>
      </c>
      <c r="X141" s="3">
        <v>20</v>
      </c>
      <c r="Y141" s="3">
        <v>20</v>
      </c>
      <c r="Z141" s="3" t="s">
        <v>33</v>
      </c>
      <c r="AA141" s="3" t="s">
        <v>30</v>
      </c>
      <c r="AB141" s="3">
        <v>0</v>
      </c>
    </row>
    <row r="142" spans="1:28" ht="12.5" x14ac:dyDescent="0.25">
      <c r="A142" s="2">
        <v>44804.957510405089</v>
      </c>
      <c r="B142" s="3" t="s">
        <v>109</v>
      </c>
      <c r="C142" s="3" t="s">
        <v>28</v>
      </c>
      <c r="D142" s="3">
        <v>25</v>
      </c>
      <c r="E142" s="3">
        <v>166</v>
      </c>
      <c r="F142" s="3">
        <f t="shared" si="2"/>
        <v>166</v>
      </c>
      <c r="G142" s="3">
        <v>65</v>
      </c>
      <c r="H142" s="3">
        <v>2400</v>
      </c>
      <c r="I142" s="3">
        <v>4000</v>
      </c>
      <c r="J142" s="3" t="s">
        <v>40</v>
      </c>
      <c r="K142" s="3" t="s">
        <v>30</v>
      </c>
      <c r="L142" s="3">
        <v>2000</v>
      </c>
      <c r="M142" s="3" t="s">
        <v>47</v>
      </c>
      <c r="N142" s="3">
        <v>30</v>
      </c>
      <c r="O142" s="3">
        <v>100</v>
      </c>
      <c r="P142" s="3" t="s">
        <v>32</v>
      </c>
      <c r="Q142" s="3">
        <v>75</v>
      </c>
      <c r="R142" s="3" t="s">
        <v>30</v>
      </c>
      <c r="S142" s="3">
        <v>9</v>
      </c>
      <c r="T142" s="3">
        <v>0</v>
      </c>
      <c r="U142" s="3" t="s">
        <v>30</v>
      </c>
      <c r="V142" s="3">
        <v>7</v>
      </c>
      <c r="W142" s="3">
        <v>7</v>
      </c>
      <c r="X142" s="3">
        <v>7</v>
      </c>
      <c r="Y142" s="3">
        <v>37.5</v>
      </c>
      <c r="Z142" s="3" t="s">
        <v>33</v>
      </c>
      <c r="AA142" s="3" t="s">
        <v>33</v>
      </c>
      <c r="AB142" s="3">
        <v>1</v>
      </c>
    </row>
    <row r="143" spans="1:28" ht="12.5" x14ac:dyDescent="0.25">
      <c r="A143" s="2">
        <v>44810.545899745368</v>
      </c>
      <c r="B143" s="3" t="s">
        <v>109</v>
      </c>
      <c r="C143" s="3" t="s">
        <v>36</v>
      </c>
      <c r="D143" s="3">
        <v>26</v>
      </c>
      <c r="E143" s="3">
        <v>220</v>
      </c>
      <c r="F143" s="3">
        <f t="shared" si="2"/>
        <v>220</v>
      </c>
      <c r="G143" s="3">
        <v>75</v>
      </c>
      <c r="H143" s="3">
        <v>3300</v>
      </c>
      <c r="I143" s="3">
        <v>5000</v>
      </c>
      <c r="J143" s="3" t="s">
        <v>40</v>
      </c>
      <c r="K143" s="3" t="s">
        <v>30</v>
      </c>
      <c r="L143" s="3">
        <v>800</v>
      </c>
      <c r="M143" s="3" t="s">
        <v>35</v>
      </c>
      <c r="N143" s="3">
        <v>100</v>
      </c>
      <c r="O143" s="3">
        <v>100</v>
      </c>
      <c r="P143" s="3" t="s">
        <v>32</v>
      </c>
      <c r="Q143" s="3">
        <v>45</v>
      </c>
      <c r="R143" s="3" t="s">
        <v>30</v>
      </c>
      <c r="S143" s="3">
        <v>8</v>
      </c>
      <c r="T143" s="3">
        <v>0</v>
      </c>
      <c r="U143" s="3" t="s">
        <v>30</v>
      </c>
      <c r="V143" s="3" t="s">
        <v>140</v>
      </c>
      <c r="W143" s="3" t="s">
        <v>61</v>
      </c>
      <c r="X143" s="3">
        <v>28</v>
      </c>
      <c r="Y143" s="3">
        <v>16</v>
      </c>
      <c r="Z143" s="3" t="s">
        <v>33</v>
      </c>
      <c r="AA143" s="3" t="s">
        <v>30</v>
      </c>
      <c r="AB143" s="3">
        <v>1</v>
      </c>
    </row>
    <row r="144" spans="1:28" ht="12.5" x14ac:dyDescent="0.25">
      <c r="A144" s="2">
        <v>44811.563413009259</v>
      </c>
      <c r="B144" s="3" t="s">
        <v>109</v>
      </c>
      <c r="C144" s="3" t="s">
        <v>36</v>
      </c>
      <c r="D144" s="3">
        <v>43</v>
      </c>
      <c r="E144" s="3">
        <v>175</v>
      </c>
      <c r="F144" s="3">
        <f t="shared" si="2"/>
        <v>175</v>
      </c>
      <c r="G144" s="3">
        <v>78</v>
      </c>
      <c r="H144" s="3" t="s">
        <v>141</v>
      </c>
      <c r="I144" s="3" t="s">
        <v>141</v>
      </c>
      <c r="J144" s="3" t="s">
        <v>58</v>
      </c>
      <c r="K144" s="3" t="s">
        <v>30</v>
      </c>
      <c r="L144" s="4">
        <v>2000</v>
      </c>
      <c r="M144" s="3" t="s">
        <v>35</v>
      </c>
      <c r="N144" s="4">
        <v>100</v>
      </c>
      <c r="O144" s="4">
        <v>400</v>
      </c>
      <c r="P144" s="3" t="s">
        <v>32</v>
      </c>
      <c r="Q144" s="4">
        <v>63</v>
      </c>
      <c r="R144" s="3" t="s">
        <v>30</v>
      </c>
      <c r="S144" s="3">
        <v>9.5</v>
      </c>
      <c r="T144" s="3">
        <v>3</v>
      </c>
      <c r="U144" s="3" t="s">
        <v>30</v>
      </c>
      <c r="V144" s="3">
        <v>8</v>
      </c>
      <c r="W144" s="3">
        <v>2</v>
      </c>
      <c r="X144" s="3" t="s">
        <v>142</v>
      </c>
      <c r="Y144" s="3">
        <v>45</v>
      </c>
      <c r="Z144" s="3" t="s">
        <v>33</v>
      </c>
      <c r="AA144" s="3" t="s">
        <v>33</v>
      </c>
      <c r="AB144" s="3" t="s">
        <v>134</v>
      </c>
    </row>
    <row r="145" spans="1:28" ht="12.5" x14ac:dyDescent="0.25">
      <c r="A145" s="2">
        <v>44811.759409467588</v>
      </c>
      <c r="B145" s="3" t="s">
        <v>109</v>
      </c>
      <c r="C145" s="3" t="s">
        <v>36</v>
      </c>
      <c r="D145" s="3">
        <v>28</v>
      </c>
      <c r="E145" s="3">
        <v>180</v>
      </c>
      <c r="F145" s="3">
        <f t="shared" si="2"/>
        <v>180</v>
      </c>
      <c r="G145" s="3">
        <v>180</v>
      </c>
      <c r="H145" s="3">
        <v>4000</v>
      </c>
      <c r="I145" s="3">
        <v>5000</v>
      </c>
      <c r="J145" s="3" t="s">
        <v>40</v>
      </c>
      <c r="K145" s="3" t="s">
        <v>33</v>
      </c>
      <c r="L145" s="3">
        <v>800</v>
      </c>
      <c r="M145" s="3" t="s">
        <v>47</v>
      </c>
      <c r="N145" s="3">
        <v>50</v>
      </c>
      <c r="O145" s="3">
        <v>60</v>
      </c>
      <c r="P145" s="3" t="s">
        <v>32</v>
      </c>
      <c r="Q145" s="3">
        <v>90</v>
      </c>
      <c r="R145" s="3" t="s">
        <v>30</v>
      </c>
      <c r="S145" s="3">
        <v>10</v>
      </c>
      <c r="T145" s="3">
        <v>0</v>
      </c>
      <c r="U145" s="3" t="s">
        <v>30</v>
      </c>
      <c r="V145" s="3">
        <v>6</v>
      </c>
      <c r="W145" s="3">
        <v>0.5</v>
      </c>
      <c r="X145" s="3">
        <v>6</v>
      </c>
      <c r="Y145" s="3">
        <v>40</v>
      </c>
      <c r="Z145" s="3" t="s">
        <v>33</v>
      </c>
      <c r="AA145" s="3" t="s">
        <v>33</v>
      </c>
      <c r="AB145" s="3">
        <v>0</v>
      </c>
    </row>
    <row r="146" spans="1:28" ht="12.5" x14ac:dyDescent="0.25">
      <c r="A146" s="2">
        <v>44812.528520208332</v>
      </c>
      <c r="B146" s="3" t="s">
        <v>109</v>
      </c>
      <c r="C146" s="3" t="s">
        <v>36</v>
      </c>
      <c r="D146" s="3">
        <v>47</v>
      </c>
      <c r="E146" s="3">
        <v>178</v>
      </c>
      <c r="F146" s="3">
        <f t="shared" si="2"/>
        <v>178</v>
      </c>
      <c r="G146" s="3">
        <v>75</v>
      </c>
      <c r="H146" s="4">
        <v>5000</v>
      </c>
      <c r="I146" s="4">
        <v>7000</v>
      </c>
      <c r="J146" s="3" t="s">
        <v>29</v>
      </c>
      <c r="K146" s="3" t="s">
        <v>30</v>
      </c>
      <c r="L146" s="4">
        <v>4000</v>
      </c>
      <c r="M146" s="3" t="s">
        <v>35</v>
      </c>
      <c r="N146" s="4">
        <v>100</v>
      </c>
      <c r="O146" s="4">
        <v>200</v>
      </c>
      <c r="P146" s="3" t="s">
        <v>32</v>
      </c>
      <c r="Q146" s="4">
        <v>45</v>
      </c>
      <c r="R146" s="3" t="s">
        <v>30</v>
      </c>
      <c r="S146" s="3">
        <v>10</v>
      </c>
      <c r="T146" s="3">
        <v>2</v>
      </c>
      <c r="U146" s="3" t="s">
        <v>30</v>
      </c>
      <c r="V146" s="3">
        <v>6</v>
      </c>
      <c r="W146" s="3">
        <v>1</v>
      </c>
      <c r="X146" s="3">
        <v>10</v>
      </c>
      <c r="Y146" s="3">
        <v>40</v>
      </c>
      <c r="Z146" s="3" t="s">
        <v>33</v>
      </c>
      <c r="AA146" s="3" t="s">
        <v>33</v>
      </c>
      <c r="AB146" s="3">
        <v>2</v>
      </c>
    </row>
    <row r="147" spans="1:28" ht="12.5" x14ac:dyDescent="0.25">
      <c r="A147" s="2">
        <v>44812.581402939817</v>
      </c>
      <c r="B147" s="3" t="s">
        <v>109</v>
      </c>
      <c r="C147" s="3" t="s">
        <v>36</v>
      </c>
      <c r="D147" s="3">
        <v>30</v>
      </c>
      <c r="E147" s="3">
        <v>170</v>
      </c>
      <c r="F147" s="3">
        <f t="shared" si="2"/>
        <v>170</v>
      </c>
      <c r="G147" s="3">
        <v>64</v>
      </c>
      <c r="H147" s="6">
        <v>3000</v>
      </c>
      <c r="I147" s="6">
        <v>4000</v>
      </c>
      <c r="J147" s="3" t="s">
        <v>34</v>
      </c>
      <c r="K147" s="3" t="s">
        <v>30</v>
      </c>
      <c r="L147" s="4">
        <v>1000</v>
      </c>
      <c r="M147" s="3" t="s">
        <v>47</v>
      </c>
      <c r="N147" s="4">
        <v>50</v>
      </c>
      <c r="O147" s="4">
        <v>500</v>
      </c>
      <c r="P147" s="3" t="s">
        <v>32</v>
      </c>
      <c r="Q147" s="4">
        <v>50</v>
      </c>
      <c r="R147" s="3" t="s">
        <v>30</v>
      </c>
      <c r="S147" s="3">
        <v>9</v>
      </c>
      <c r="T147" s="3">
        <v>0</v>
      </c>
      <c r="U147" s="3" t="s">
        <v>30</v>
      </c>
      <c r="V147" s="3">
        <v>5</v>
      </c>
      <c r="W147" s="3">
        <v>35</v>
      </c>
      <c r="X147" s="3">
        <v>35</v>
      </c>
      <c r="Y147" s="3">
        <v>37.5</v>
      </c>
      <c r="Z147" s="3" t="s">
        <v>33</v>
      </c>
      <c r="AA147" s="3" t="s">
        <v>33</v>
      </c>
      <c r="AB147" s="3">
        <v>0</v>
      </c>
    </row>
    <row r="148" spans="1:28" ht="12.5" x14ac:dyDescent="0.25">
      <c r="A148" s="2">
        <v>44812.815225289349</v>
      </c>
      <c r="B148" s="3" t="s">
        <v>109</v>
      </c>
      <c r="C148" s="3" t="s">
        <v>28</v>
      </c>
      <c r="D148" s="3">
        <v>29</v>
      </c>
      <c r="E148" s="3">
        <v>170</v>
      </c>
      <c r="F148" s="3">
        <f t="shared" si="2"/>
        <v>170</v>
      </c>
      <c r="G148" s="3">
        <v>58</v>
      </c>
      <c r="H148" s="7">
        <v>3400</v>
      </c>
      <c r="I148" s="7">
        <v>4000</v>
      </c>
      <c r="J148" s="3" t="s">
        <v>40</v>
      </c>
      <c r="K148" s="3" t="s">
        <v>30</v>
      </c>
      <c r="L148" s="7">
        <v>3000</v>
      </c>
      <c r="M148" s="3" t="s">
        <v>47</v>
      </c>
      <c r="N148" s="3">
        <v>50</v>
      </c>
      <c r="O148" s="3">
        <v>100</v>
      </c>
      <c r="P148" s="3" t="s">
        <v>32</v>
      </c>
      <c r="Q148" s="3">
        <v>100</v>
      </c>
      <c r="R148" s="3" t="s">
        <v>30</v>
      </c>
      <c r="S148" s="3">
        <v>10</v>
      </c>
      <c r="T148" s="3">
        <v>8</v>
      </c>
      <c r="U148" s="3" t="s">
        <v>33</v>
      </c>
      <c r="V148" s="3">
        <v>7</v>
      </c>
      <c r="W148" s="3">
        <v>8</v>
      </c>
      <c r="X148" s="3">
        <v>20</v>
      </c>
      <c r="Y148" s="3">
        <v>10</v>
      </c>
      <c r="Z148" s="3" t="s">
        <v>33</v>
      </c>
      <c r="AA148" s="3" t="s">
        <v>30</v>
      </c>
      <c r="AB148" s="3">
        <v>2</v>
      </c>
    </row>
    <row r="149" spans="1:28" ht="12.5" x14ac:dyDescent="0.25">
      <c r="A149" s="2">
        <v>44812.953621423614</v>
      </c>
      <c r="B149" s="3" t="s">
        <v>109</v>
      </c>
      <c r="C149" s="3" t="s">
        <v>28</v>
      </c>
      <c r="D149" s="3">
        <v>30</v>
      </c>
      <c r="E149" s="3">
        <v>157</v>
      </c>
      <c r="F149" s="3">
        <f t="shared" si="2"/>
        <v>157</v>
      </c>
      <c r="G149" s="3">
        <v>68</v>
      </c>
      <c r="H149" s="3">
        <v>1400</v>
      </c>
      <c r="I149" s="3">
        <v>3000</v>
      </c>
      <c r="J149" s="3" t="s">
        <v>40</v>
      </c>
      <c r="K149" s="3" t="s">
        <v>30</v>
      </c>
      <c r="L149" s="4">
        <v>400</v>
      </c>
      <c r="M149" s="3" t="s">
        <v>47</v>
      </c>
      <c r="N149" s="4">
        <v>16</v>
      </c>
      <c r="O149" s="4">
        <v>20</v>
      </c>
      <c r="P149" s="3" t="s">
        <v>32</v>
      </c>
      <c r="Q149" s="4">
        <v>64</v>
      </c>
      <c r="R149" s="3" t="s">
        <v>30</v>
      </c>
      <c r="S149" s="3">
        <v>9.6</v>
      </c>
      <c r="T149" s="3">
        <v>2</v>
      </c>
      <c r="U149" s="3" t="s">
        <v>30</v>
      </c>
      <c r="V149" s="3">
        <v>8</v>
      </c>
      <c r="W149" s="3">
        <v>2</v>
      </c>
      <c r="X149" s="3">
        <v>1</v>
      </c>
      <c r="Y149" s="3">
        <v>0</v>
      </c>
      <c r="Z149" s="3" t="s">
        <v>33</v>
      </c>
      <c r="AA149" s="3" t="s">
        <v>30</v>
      </c>
      <c r="AB149" s="3">
        <v>2</v>
      </c>
    </row>
    <row r="150" spans="1:28" ht="12.5" x14ac:dyDescent="0.25">
      <c r="A150" s="2">
        <v>44813.402458622688</v>
      </c>
      <c r="B150" s="3" t="s">
        <v>109</v>
      </c>
      <c r="C150" s="3" t="s">
        <v>28</v>
      </c>
      <c r="D150" s="3">
        <v>37</v>
      </c>
      <c r="E150" s="3">
        <v>172.72</v>
      </c>
      <c r="F150" s="3">
        <f t="shared" si="2"/>
        <v>172.72</v>
      </c>
      <c r="G150" s="3">
        <v>56.36</v>
      </c>
      <c r="H150" s="3">
        <v>4000</v>
      </c>
      <c r="I150" s="3">
        <v>5000</v>
      </c>
      <c r="J150" s="3" t="s">
        <v>40</v>
      </c>
      <c r="K150" s="3" t="s">
        <v>30</v>
      </c>
      <c r="L150" s="3">
        <v>4000</v>
      </c>
      <c r="M150" s="3" t="s">
        <v>47</v>
      </c>
      <c r="N150" s="3">
        <v>50</v>
      </c>
      <c r="O150" s="3">
        <v>20</v>
      </c>
      <c r="P150" s="3" t="s">
        <v>32</v>
      </c>
      <c r="Q150" s="3">
        <v>55</v>
      </c>
      <c r="R150" s="3" t="s">
        <v>30</v>
      </c>
      <c r="S150" s="3">
        <v>9.25</v>
      </c>
      <c r="T150" s="3">
        <v>3</v>
      </c>
      <c r="U150" s="3" t="s">
        <v>30</v>
      </c>
      <c r="V150" s="3">
        <v>6</v>
      </c>
      <c r="W150" s="3">
        <v>3</v>
      </c>
      <c r="X150" s="3">
        <v>3</v>
      </c>
      <c r="Y150" s="3">
        <v>40</v>
      </c>
      <c r="Z150" s="3" t="s">
        <v>33</v>
      </c>
      <c r="AA150" s="3" t="s">
        <v>33</v>
      </c>
      <c r="AB150" s="3">
        <v>1</v>
      </c>
    </row>
    <row r="151" spans="1:28" ht="12.5" x14ac:dyDescent="0.25">
      <c r="A151" s="2">
        <v>44813.461943078699</v>
      </c>
      <c r="B151" s="3" t="s">
        <v>109</v>
      </c>
      <c r="C151" s="3" t="s">
        <v>28</v>
      </c>
      <c r="D151" s="3">
        <v>33</v>
      </c>
      <c r="E151" s="3" t="s">
        <v>143</v>
      </c>
      <c r="F151" s="3">
        <v>147</v>
      </c>
      <c r="G151" s="3">
        <v>43</v>
      </c>
      <c r="H151" s="3" t="s">
        <v>144</v>
      </c>
      <c r="I151" s="4">
        <v>8000</v>
      </c>
      <c r="J151" s="3" t="s">
        <v>40</v>
      </c>
      <c r="K151" s="3" t="s">
        <v>30</v>
      </c>
      <c r="L151" s="4">
        <v>2000</v>
      </c>
      <c r="M151" s="3" t="s">
        <v>47</v>
      </c>
      <c r="N151" s="3" t="s">
        <v>145</v>
      </c>
      <c r="O151" s="4">
        <v>300</v>
      </c>
      <c r="P151" s="3" t="s">
        <v>37</v>
      </c>
      <c r="Q151" s="4">
        <v>55</v>
      </c>
      <c r="R151" s="3" t="s">
        <v>30</v>
      </c>
      <c r="S151" s="3">
        <v>9</v>
      </c>
      <c r="T151" s="3">
        <v>2</v>
      </c>
      <c r="U151" s="3" t="s">
        <v>33</v>
      </c>
      <c r="V151" s="3">
        <v>7</v>
      </c>
      <c r="W151" s="3" t="s">
        <v>146</v>
      </c>
      <c r="X151" s="3" t="s">
        <v>147</v>
      </c>
      <c r="Y151" s="3" t="s">
        <v>148</v>
      </c>
      <c r="Z151" s="3" t="s">
        <v>33</v>
      </c>
      <c r="AA151" s="3" t="s">
        <v>30</v>
      </c>
      <c r="AB151" s="3">
        <v>1</v>
      </c>
    </row>
    <row r="152" spans="1:28" ht="12.5" x14ac:dyDescent="0.25">
      <c r="A152" s="2">
        <v>44813.680308680559</v>
      </c>
      <c r="B152" s="3" t="s">
        <v>109</v>
      </c>
      <c r="C152" s="3" t="s">
        <v>28</v>
      </c>
      <c r="D152" s="3">
        <v>38</v>
      </c>
      <c r="E152" s="3">
        <v>157</v>
      </c>
      <c r="F152" s="3">
        <f t="shared" si="2"/>
        <v>157</v>
      </c>
      <c r="G152" s="3">
        <v>44</v>
      </c>
      <c r="H152" s="3">
        <v>6000</v>
      </c>
      <c r="I152" s="3">
        <v>7000</v>
      </c>
      <c r="J152" s="3" t="s">
        <v>29</v>
      </c>
      <c r="K152" s="3" t="s">
        <v>30</v>
      </c>
      <c r="L152" s="3">
        <v>2500</v>
      </c>
      <c r="M152" s="3" t="s">
        <v>47</v>
      </c>
      <c r="N152" s="3">
        <v>100</v>
      </c>
      <c r="O152" s="3">
        <v>200</v>
      </c>
      <c r="P152" s="3" t="s">
        <v>32</v>
      </c>
      <c r="Q152" s="3">
        <v>65</v>
      </c>
      <c r="R152" s="3" t="s">
        <v>30</v>
      </c>
      <c r="T152" s="3">
        <v>0</v>
      </c>
      <c r="U152" s="3" t="s">
        <v>30</v>
      </c>
      <c r="V152" s="3">
        <v>6</v>
      </c>
      <c r="W152" s="3">
        <v>7</v>
      </c>
      <c r="X152" s="3">
        <v>10</v>
      </c>
      <c r="Y152" s="3">
        <v>40</v>
      </c>
      <c r="Z152" s="3" t="s">
        <v>33</v>
      </c>
      <c r="AA152" s="3" t="s">
        <v>33</v>
      </c>
      <c r="AB152" s="3">
        <v>2</v>
      </c>
    </row>
    <row r="153" spans="1:28" ht="12.5" x14ac:dyDescent="0.25">
      <c r="A153" s="2">
        <v>44814.707149814814</v>
      </c>
      <c r="B153" s="3" t="s">
        <v>109</v>
      </c>
      <c r="C153" s="3" t="s">
        <v>36</v>
      </c>
      <c r="D153" s="3">
        <v>25</v>
      </c>
      <c r="E153" s="3">
        <v>175</v>
      </c>
      <c r="F153" s="3">
        <f t="shared" si="2"/>
        <v>175</v>
      </c>
      <c r="G153" s="3">
        <v>77</v>
      </c>
      <c r="H153" s="3">
        <v>5833</v>
      </c>
      <c r="I153" s="3">
        <v>8600</v>
      </c>
      <c r="J153" s="3" t="s">
        <v>34</v>
      </c>
      <c r="K153" s="3" t="s">
        <v>30</v>
      </c>
      <c r="L153" s="3">
        <v>2700</v>
      </c>
      <c r="M153" s="3" t="s">
        <v>47</v>
      </c>
      <c r="N153" s="3">
        <v>15</v>
      </c>
      <c r="O153" s="3">
        <v>200</v>
      </c>
      <c r="P153" s="3" t="s">
        <v>32</v>
      </c>
      <c r="Q153" s="3">
        <v>47</v>
      </c>
      <c r="R153" s="3" t="s">
        <v>30</v>
      </c>
      <c r="S153" s="3">
        <v>10.5</v>
      </c>
      <c r="T153" s="3">
        <v>2</v>
      </c>
      <c r="U153" s="3" t="s">
        <v>33</v>
      </c>
      <c r="V153" s="3">
        <v>7</v>
      </c>
      <c r="W153" s="3">
        <v>7</v>
      </c>
      <c r="X153" s="3">
        <v>10</v>
      </c>
      <c r="Y153" s="3">
        <v>50</v>
      </c>
      <c r="Z153" s="3" t="s">
        <v>33</v>
      </c>
      <c r="AA153" s="3" t="s">
        <v>33</v>
      </c>
      <c r="AB153" s="3">
        <v>1</v>
      </c>
    </row>
    <row r="154" spans="1:28" ht="12.5" x14ac:dyDescent="0.25">
      <c r="A154" s="2">
        <v>44814.999641886578</v>
      </c>
      <c r="B154" s="3" t="s">
        <v>109</v>
      </c>
      <c r="C154" s="3" t="s">
        <v>28</v>
      </c>
      <c r="D154" s="3">
        <v>26</v>
      </c>
      <c r="E154" s="3">
        <v>162</v>
      </c>
      <c r="F154" s="3">
        <f t="shared" si="2"/>
        <v>162</v>
      </c>
      <c r="G154" s="3">
        <v>68</v>
      </c>
      <c r="H154" s="3">
        <v>1200</v>
      </c>
      <c r="I154" s="3">
        <v>3750</v>
      </c>
      <c r="J154" s="3" t="s">
        <v>34</v>
      </c>
      <c r="K154" s="3" t="s">
        <v>33</v>
      </c>
      <c r="L154" s="3">
        <v>0</v>
      </c>
      <c r="M154" s="3" t="s">
        <v>35</v>
      </c>
      <c r="N154" s="3">
        <v>50</v>
      </c>
      <c r="O154" s="3">
        <v>30</v>
      </c>
      <c r="P154" s="3" t="s">
        <v>32</v>
      </c>
      <c r="Q154" s="3">
        <v>82</v>
      </c>
      <c r="R154" s="3" t="s">
        <v>30</v>
      </c>
      <c r="S154" s="3">
        <v>9.5</v>
      </c>
      <c r="T154" s="3">
        <v>0</v>
      </c>
      <c r="U154" s="3" t="s">
        <v>30</v>
      </c>
      <c r="V154" s="3">
        <v>6</v>
      </c>
      <c r="W154" s="3">
        <v>49</v>
      </c>
      <c r="X154" s="3">
        <v>30</v>
      </c>
      <c r="Y154" s="3">
        <v>20</v>
      </c>
      <c r="Z154" s="3" t="s">
        <v>33</v>
      </c>
      <c r="AA154" s="3" t="s">
        <v>30</v>
      </c>
      <c r="AB154" s="3">
        <v>0</v>
      </c>
    </row>
    <row r="155" spans="1:28" ht="12.5" x14ac:dyDescent="0.25">
      <c r="A155" s="2">
        <v>44815.770528101857</v>
      </c>
      <c r="B155" s="3" t="s">
        <v>109</v>
      </c>
      <c r="C155" s="3" t="s">
        <v>36</v>
      </c>
      <c r="D155" s="3">
        <v>25</v>
      </c>
      <c r="E155" s="3">
        <v>164</v>
      </c>
      <c r="F155" s="3">
        <f t="shared" si="2"/>
        <v>164</v>
      </c>
      <c r="G155" s="3">
        <v>47</v>
      </c>
      <c r="H155" s="3">
        <v>0</v>
      </c>
      <c r="I155" s="3">
        <v>5500</v>
      </c>
      <c r="J155" s="3" t="s">
        <v>34</v>
      </c>
      <c r="K155" s="3" t="s">
        <v>33</v>
      </c>
      <c r="L155" s="3">
        <v>150</v>
      </c>
      <c r="M155" s="3" t="s">
        <v>47</v>
      </c>
      <c r="N155" s="3">
        <v>50</v>
      </c>
      <c r="O155" s="3">
        <v>100</v>
      </c>
      <c r="P155" s="3" t="s">
        <v>32</v>
      </c>
      <c r="Q155" s="3">
        <v>35</v>
      </c>
      <c r="R155" s="3" t="s">
        <v>30</v>
      </c>
      <c r="S155" s="3">
        <v>9.4</v>
      </c>
      <c r="T155" s="3">
        <v>0</v>
      </c>
      <c r="U155" s="3" t="s">
        <v>30</v>
      </c>
      <c r="V155" s="3">
        <v>7</v>
      </c>
      <c r="W155" s="3">
        <v>10</v>
      </c>
      <c r="X155" s="3">
        <v>5</v>
      </c>
      <c r="Y155" s="3">
        <v>28</v>
      </c>
      <c r="Z155" s="3" t="s">
        <v>33</v>
      </c>
      <c r="AA155" s="3" t="s">
        <v>30</v>
      </c>
      <c r="AB155" s="3">
        <v>0</v>
      </c>
    </row>
    <row r="156" spans="1:28" ht="12.5" x14ac:dyDescent="0.25">
      <c r="A156" s="2">
        <v>44815.830902106478</v>
      </c>
      <c r="B156" s="3" t="s">
        <v>109</v>
      </c>
      <c r="C156" s="3" t="s">
        <v>28</v>
      </c>
      <c r="D156" s="3">
        <v>26</v>
      </c>
      <c r="E156" s="3">
        <v>163</v>
      </c>
      <c r="F156" s="3">
        <f t="shared" si="2"/>
        <v>163</v>
      </c>
      <c r="G156" s="3" t="s">
        <v>149</v>
      </c>
      <c r="H156" s="3">
        <v>4300</v>
      </c>
      <c r="I156" s="3">
        <v>5000</v>
      </c>
      <c r="J156" s="3" t="s">
        <v>29</v>
      </c>
      <c r="K156" s="3" t="s">
        <v>30</v>
      </c>
      <c r="L156" s="3">
        <v>2400</v>
      </c>
      <c r="M156" s="3" t="s">
        <v>47</v>
      </c>
      <c r="N156" s="3">
        <v>30</v>
      </c>
      <c r="O156" s="3">
        <v>150</v>
      </c>
      <c r="P156" s="3" t="s">
        <v>37</v>
      </c>
      <c r="Q156" s="3">
        <v>62</v>
      </c>
      <c r="R156" s="3" t="s">
        <v>30</v>
      </c>
      <c r="S156" s="3">
        <v>9</v>
      </c>
      <c r="T156" s="3">
        <v>1</v>
      </c>
      <c r="U156" s="3" t="s">
        <v>33</v>
      </c>
      <c r="V156" s="3">
        <v>7</v>
      </c>
      <c r="W156" s="3">
        <v>4</v>
      </c>
      <c r="X156" s="3">
        <v>10</v>
      </c>
      <c r="Y156" s="3">
        <v>45</v>
      </c>
      <c r="Z156" s="3" t="s">
        <v>33</v>
      </c>
      <c r="AA156" s="3" t="s">
        <v>30</v>
      </c>
      <c r="AB156" s="3">
        <v>0</v>
      </c>
    </row>
    <row r="157" spans="1:28" ht="12.5" x14ac:dyDescent="0.25">
      <c r="A157" s="2">
        <v>44815.876336631947</v>
      </c>
      <c r="B157" s="3" t="s">
        <v>109</v>
      </c>
      <c r="C157" s="3" t="s">
        <v>36</v>
      </c>
      <c r="D157" s="3">
        <v>32</v>
      </c>
      <c r="E157" s="3">
        <v>168</v>
      </c>
      <c r="F157" s="3">
        <f t="shared" si="2"/>
        <v>168</v>
      </c>
      <c r="G157" s="3">
        <v>74</v>
      </c>
      <c r="H157" s="3">
        <v>4000</v>
      </c>
      <c r="I157" s="3">
        <v>6500</v>
      </c>
      <c r="J157" s="3" t="s">
        <v>40</v>
      </c>
      <c r="K157" s="3" t="s">
        <v>30</v>
      </c>
      <c r="M157" s="3" t="s">
        <v>47</v>
      </c>
      <c r="N157" s="3">
        <v>40</v>
      </c>
      <c r="O157" s="3">
        <v>350</v>
      </c>
      <c r="P157" s="3" t="s">
        <v>32</v>
      </c>
      <c r="Q157" s="3">
        <v>40</v>
      </c>
      <c r="R157" s="3" t="s">
        <v>30</v>
      </c>
      <c r="S157" s="3" t="s">
        <v>150</v>
      </c>
      <c r="T157" s="3">
        <v>0</v>
      </c>
      <c r="U157" s="3" t="s">
        <v>30</v>
      </c>
      <c r="V157" s="3">
        <v>8</v>
      </c>
      <c r="W157" s="3">
        <v>2</v>
      </c>
      <c r="X157" s="3">
        <v>2</v>
      </c>
      <c r="Y157" s="3">
        <v>40</v>
      </c>
      <c r="Z157" s="3" t="s">
        <v>33</v>
      </c>
      <c r="AA157" s="3" t="s">
        <v>33</v>
      </c>
      <c r="AB157" s="3">
        <v>0</v>
      </c>
    </row>
    <row r="158" spans="1:28" ht="12.5" x14ac:dyDescent="0.25">
      <c r="A158" s="2">
        <v>44816.387378101848</v>
      </c>
      <c r="B158" s="3" t="s">
        <v>109</v>
      </c>
      <c r="C158" s="3" t="s">
        <v>36</v>
      </c>
      <c r="D158" s="3">
        <v>63</v>
      </c>
      <c r="E158" s="3">
        <v>170</v>
      </c>
      <c r="F158" s="3">
        <f t="shared" si="2"/>
        <v>170</v>
      </c>
      <c r="G158" s="3">
        <v>70</v>
      </c>
      <c r="H158" s="3">
        <v>2500</v>
      </c>
      <c r="I158" s="3">
        <v>5000</v>
      </c>
      <c r="J158" s="3" t="s">
        <v>40</v>
      </c>
      <c r="K158" s="3" t="s">
        <v>30</v>
      </c>
      <c r="L158" s="3">
        <v>3500</v>
      </c>
      <c r="M158" s="3" t="s">
        <v>47</v>
      </c>
      <c r="N158" s="3">
        <v>100</v>
      </c>
      <c r="O158" s="3">
        <v>100</v>
      </c>
      <c r="P158" s="3" t="s">
        <v>32</v>
      </c>
      <c r="Q158" s="3">
        <v>10</v>
      </c>
      <c r="R158" s="3" t="s">
        <v>33</v>
      </c>
      <c r="S158" s="3">
        <v>10</v>
      </c>
      <c r="T158" s="3">
        <v>0</v>
      </c>
      <c r="U158" s="3" t="s">
        <v>30</v>
      </c>
      <c r="V158" s="3">
        <v>5</v>
      </c>
      <c r="W158" s="3">
        <v>0</v>
      </c>
      <c r="X158" s="3">
        <v>10</v>
      </c>
      <c r="Y158" s="3">
        <v>40</v>
      </c>
      <c r="Z158" s="3" t="s">
        <v>33</v>
      </c>
      <c r="AA158" s="3" t="s">
        <v>33</v>
      </c>
      <c r="AB158" s="3">
        <v>1</v>
      </c>
    </row>
    <row r="159" spans="1:28" ht="12.5" x14ac:dyDescent="0.25">
      <c r="A159" s="2">
        <v>44816.823588298612</v>
      </c>
      <c r="B159" s="3" t="s">
        <v>109</v>
      </c>
      <c r="C159" s="3" t="s">
        <v>36</v>
      </c>
      <c r="D159" s="3">
        <v>27</v>
      </c>
      <c r="E159" s="3">
        <v>180</v>
      </c>
      <c r="F159" s="3">
        <f t="shared" si="2"/>
        <v>180</v>
      </c>
      <c r="G159" s="3">
        <v>87</v>
      </c>
      <c r="H159" s="3">
        <v>4000</v>
      </c>
      <c r="I159" s="3">
        <v>5000</v>
      </c>
      <c r="J159" s="3" t="s">
        <v>40</v>
      </c>
      <c r="K159" s="3" t="s">
        <v>30</v>
      </c>
      <c r="L159" s="3">
        <v>650</v>
      </c>
      <c r="M159" s="3" t="s">
        <v>47</v>
      </c>
      <c r="N159" s="3">
        <v>50</v>
      </c>
      <c r="O159" s="3">
        <v>50</v>
      </c>
      <c r="P159" s="3" t="s">
        <v>32</v>
      </c>
      <c r="Q159" s="3">
        <v>86</v>
      </c>
      <c r="R159" s="3" t="s">
        <v>30</v>
      </c>
      <c r="S159" s="3">
        <v>11</v>
      </c>
      <c r="T159" s="3">
        <v>0</v>
      </c>
      <c r="U159" s="3" t="s">
        <v>30</v>
      </c>
      <c r="V159" s="3">
        <v>8</v>
      </c>
      <c r="W159" s="3">
        <v>10</v>
      </c>
      <c r="X159" s="3">
        <v>20</v>
      </c>
      <c r="Y159" s="3">
        <v>40</v>
      </c>
      <c r="Z159" s="3" t="s">
        <v>33</v>
      </c>
      <c r="AA159" s="3" t="s">
        <v>33</v>
      </c>
      <c r="AB159" s="3">
        <v>2</v>
      </c>
    </row>
    <row r="160" spans="1:28" ht="12.5" x14ac:dyDescent="0.25">
      <c r="A160" s="2">
        <v>44817.807753402776</v>
      </c>
      <c r="B160" s="3" t="s">
        <v>109</v>
      </c>
      <c r="C160" s="3" t="s">
        <v>28</v>
      </c>
      <c r="D160" s="3">
        <v>29</v>
      </c>
      <c r="E160" s="3">
        <v>157</v>
      </c>
      <c r="F160" s="3">
        <f t="shared" si="2"/>
        <v>157</v>
      </c>
      <c r="G160" s="3">
        <v>75</v>
      </c>
      <c r="H160" s="3">
        <v>4410</v>
      </c>
      <c r="I160" s="3">
        <v>5940</v>
      </c>
      <c r="J160" s="3" t="s">
        <v>40</v>
      </c>
      <c r="K160" s="3" t="s">
        <v>30</v>
      </c>
      <c r="L160" s="3">
        <v>2355</v>
      </c>
      <c r="M160" s="3" t="s">
        <v>47</v>
      </c>
      <c r="N160" s="3" t="s">
        <v>151</v>
      </c>
      <c r="O160" s="3">
        <v>500</v>
      </c>
      <c r="P160" s="3" t="s">
        <v>32</v>
      </c>
      <c r="Q160" s="3">
        <v>50</v>
      </c>
      <c r="R160" s="3" t="s">
        <v>30</v>
      </c>
      <c r="S160" s="3" t="s">
        <v>152</v>
      </c>
      <c r="T160" s="3">
        <v>0</v>
      </c>
      <c r="U160" s="3" t="s">
        <v>30</v>
      </c>
      <c r="V160" s="3">
        <v>7</v>
      </c>
      <c r="W160" s="3">
        <v>1</v>
      </c>
      <c r="X160" s="3" t="s">
        <v>153</v>
      </c>
      <c r="Y160" s="3">
        <v>35</v>
      </c>
      <c r="Z160" s="3" t="s">
        <v>33</v>
      </c>
      <c r="AA160" s="3" t="s">
        <v>30</v>
      </c>
      <c r="AB160" s="3">
        <v>1</v>
      </c>
    </row>
    <row r="161" spans="1:28" ht="12.5" x14ac:dyDescent="0.25">
      <c r="A161" s="2">
        <v>44818.862644050925</v>
      </c>
      <c r="B161" s="3" t="s">
        <v>109</v>
      </c>
      <c r="C161" s="3" t="s">
        <v>28</v>
      </c>
      <c r="D161" s="3">
        <v>26</v>
      </c>
      <c r="E161" s="3">
        <v>161</v>
      </c>
      <c r="F161" s="3">
        <f t="shared" si="2"/>
        <v>161</v>
      </c>
      <c r="G161" s="3">
        <v>55</v>
      </c>
      <c r="H161" s="3">
        <v>3100</v>
      </c>
      <c r="I161" s="3">
        <v>67000</v>
      </c>
      <c r="J161" s="3" t="s">
        <v>40</v>
      </c>
      <c r="K161" s="3" t="s">
        <v>30</v>
      </c>
      <c r="L161" s="3">
        <v>1200</v>
      </c>
      <c r="M161" s="3" t="s">
        <v>47</v>
      </c>
      <c r="O161" s="3">
        <v>50</v>
      </c>
      <c r="P161" s="3" t="s">
        <v>32</v>
      </c>
      <c r="Q161" s="3">
        <v>65</v>
      </c>
      <c r="R161" s="3" t="s">
        <v>30</v>
      </c>
      <c r="S161" s="3">
        <v>9</v>
      </c>
      <c r="T161" s="3">
        <v>1</v>
      </c>
      <c r="U161" s="3" t="s">
        <v>30</v>
      </c>
      <c r="V161" s="3" t="s">
        <v>136</v>
      </c>
      <c r="W161" s="3" t="s">
        <v>136</v>
      </c>
      <c r="X161" s="5" t="s">
        <v>154</v>
      </c>
      <c r="Y161" s="3">
        <v>0</v>
      </c>
      <c r="Z161" s="3" t="s">
        <v>33</v>
      </c>
      <c r="AA161" s="3" t="s">
        <v>33</v>
      </c>
      <c r="AB161" s="3">
        <v>2</v>
      </c>
    </row>
    <row r="162" spans="1:28" ht="12.5" x14ac:dyDescent="0.25">
      <c r="A162" s="2">
        <v>44818.882668877312</v>
      </c>
      <c r="B162" s="3" t="s">
        <v>109</v>
      </c>
      <c r="C162" s="3" t="s">
        <v>36</v>
      </c>
      <c r="D162" s="3">
        <v>23</v>
      </c>
      <c r="E162" s="3">
        <v>174</v>
      </c>
      <c r="F162" s="3">
        <f t="shared" si="2"/>
        <v>174</v>
      </c>
      <c r="G162" s="3">
        <v>59</v>
      </c>
      <c r="H162" s="3">
        <v>0</v>
      </c>
      <c r="I162" s="3">
        <v>70000</v>
      </c>
      <c r="J162" s="3" t="s">
        <v>40</v>
      </c>
      <c r="K162" s="3" t="s">
        <v>33</v>
      </c>
      <c r="L162" s="3">
        <v>500</v>
      </c>
      <c r="M162" s="3" t="s">
        <v>47</v>
      </c>
      <c r="N162" s="3">
        <v>0</v>
      </c>
      <c r="O162" s="3">
        <v>20</v>
      </c>
      <c r="P162" s="3" t="s">
        <v>32</v>
      </c>
      <c r="Q162" s="3">
        <v>55</v>
      </c>
      <c r="R162" s="3" t="s">
        <v>30</v>
      </c>
      <c r="S162" s="3">
        <v>9.8800000000000008</v>
      </c>
      <c r="T162" s="3">
        <v>0</v>
      </c>
      <c r="U162" s="3" t="s">
        <v>30</v>
      </c>
      <c r="V162" s="3">
        <v>5</v>
      </c>
      <c r="W162" s="3">
        <v>9</v>
      </c>
      <c r="X162" s="3">
        <v>15</v>
      </c>
      <c r="Y162" s="3">
        <v>25</v>
      </c>
      <c r="Z162" s="3" t="s">
        <v>33</v>
      </c>
      <c r="AA162" s="3" t="s">
        <v>33</v>
      </c>
      <c r="AB162" s="3">
        <v>1</v>
      </c>
    </row>
    <row r="163" spans="1:28" ht="12.5" x14ac:dyDescent="0.25">
      <c r="A163" s="2">
        <v>44819.723370023145</v>
      </c>
      <c r="B163" s="3" t="s">
        <v>109</v>
      </c>
      <c r="C163" s="3" t="s">
        <v>36</v>
      </c>
      <c r="D163" s="3">
        <v>30</v>
      </c>
      <c r="F163" s="3"/>
      <c r="G163" s="3">
        <v>68</v>
      </c>
      <c r="H163" s="3">
        <v>3500</v>
      </c>
      <c r="I163" s="3">
        <v>6000</v>
      </c>
      <c r="J163" s="3" t="s">
        <v>58</v>
      </c>
      <c r="K163" s="3" t="s">
        <v>30</v>
      </c>
      <c r="L163" s="3">
        <v>1700</v>
      </c>
      <c r="M163" s="3" t="s">
        <v>35</v>
      </c>
      <c r="N163" s="3">
        <v>20</v>
      </c>
      <c r="O163" s="3">
        <v>120</v>
      </c>
      <c r="P163" s="3" t="s">
        <v>32</v>
      </c>
      <c r="Q163" s="3">
        <v>45</v>
      </c>
      <c r="R163" s="3" t="s">
        <v>30</v>
      </c>
      <c r="S163" s="3">
        <v>10</v>
      </c>
      <c r="T163" s="3">
        <v>0</v>
      </c>
      <c r="U163" s="3" t="s">
        <v>30</v>
      </c>
      <c r="V163" s="3">
        <v>6</v>
      </c>
      <c r="W163" s="3">
        <v>30</v>
      </c>
      <c r="X163" s="3">
        <v>5</v>
      </c>
      <c r="Y163" s="3">
        <v>40</v>
      </c>
      <c r="Z163" s="3" t="s">
        <v>33</v>
      </c>
      <c r="AA163" s="3" t="s">
        <v>33</v>
      </c>
      <c r="AB163" s="3">
        <v>0</v>
      </c>
    </row>
    <row r="164" spans="1:28" ht="12.5" x14ac:dyDescent="0.25">
      <c r="A164" s="2">
        <v>44942.458858622689</v>
      </c>
      <c r="B164" s="3" t="s">
        <v>139</v>
      </c>
      <c r="C164" s="3" t="s">
        <v>36</v>
      </c>
      <c r="D164" s="3">
        <v>25</v>
      </c>
      <c r="E164" s="3">
        <v>170</v>
      </c>
      <c r="F164" s="3">
        <f t="shared" si="2"/>
        <v>170</v>
      </c>
      <c r="G164" s="3">
        <v>81</v>
      </c>
      <c r="H164" s="3">
        <v>1200</v>
      </c>
      <c r="I164" s="3">
        <v>6000</v>
      </c>
      <c r="J164" s="3" t="s">
        <v>40</v>
      </c>
      <c r="K164" s="3" t="s">
        <v>30</v>
      </c>
      <c r="L164" s="3">
        <v>2000</v>
      </c>
      <c r="M164" s="3" t="s">
        <v>35</v>
      </c>
      <c r="N164" s="3">
        <v>400</v>
      </c>
      <c r="O164" s="3">
        <v>500</v>
      </c>
      <c r="P164" s="3" t="s">
        <v>32</v>
      </c>
      <c r="Q164" s="3">
        <v>15</v>
      </c>
      <c r="R164" s="3" t="s">
        <v>33</v>
      </c>
      <c r="S164" s="3">
        <v>10</v>
      </c>
      <c r="T164" s="3">
        <v>1</v>
      </c>
      <c r="U164" s="3" t="s">
        <v>30</v>
      </c>
      <c r="V164" s="3">
        <v>5</v>
      </c>
      <c r="W164" s="3">
        <v>15</v>
      </c>
      <c r="X164" s="3">
        <v>7</v>
      </c>
      <c r="Y164" s="3">
        <v>26</v>
      </c>
      <c r="Z164" s="3" t="s">
        <v>33</v>
      </c>
      <c r="AA164" s="3" t="s">
        <v>33</v>
      </c>
      <c r="AB164" s="3">
        <v>1</v>
      </c>
    </row>
    <row r="165" spans="1:28" ht="12.5" x14ac:dyDescent="0.25">
      <c r="A165" s="2">
        <v>44942.914727662035</v>
      </c>
      <c r="B165" s="3" t="s">
        <v>139</v>
      </c>
      <c r="C165" s="3" t="s">
        <v>36</v>
      </c>
      <c r="D165" s="3">
        <v>28</v>
      </c>
      <c r="E165" s="3">
        <v>178</v>
      </c>
      <c r="F165" s="3">
        <f t="shared" si="2"/>
        <v>178</v>
      </c>
      <c r="G165" s="3">
        <v>82</v>
      </c>
      <c r="H165" s="7">
        <v>2880</v>
      </c>
      <c r="I165" s="3">
        <v>4000</v>
      </c>
      <c r="J165" s="3" t="s">
        <v>34</v>
      </c>
      <c r="K165" s="3" t="s">
        <v>30</v>
      </c>
      <c r="L165" s="3">
        <v>1000</v>
      </c>
      <c r="M165" s="3" t="s">
        <v>47</v>
      </c>
      <c r="N165" s="3">
        <v>40</v>
      </c>
      <c r="O165" s="3">
        <v>100</v>
      </c>
      <c r="P165" s="3" t="s">
        <v>32</v>
      </c>
      <c r="Q165" s="3">
        <v>36</v>
      </c>
      <c r="R165" s="3" t="s">
        <v>30</v>
      </c>
      <c r="S165" s="3">
        <v>10</v>
      </c>
      <c r="T165" s="3">
        <v>0</v>
      </c>
      <c r="U165" s="3" t="s">
        <v>30</v>
      </c>
      <c r="V165" s="3">
        <v>7</v>
      </c>
      <c r="W165" s="3">
        <v>4</v>
      </c>
      <c r="X165" s="3">
        <v>5</v>
      </c>
      <c r="Y165" s="3">
        <v>20</v>
      </c>
      <c r="Z165" s="3" t="s">
        <v>33</v>
      </c>
      <c r="AA165" s="3" t="s">
        <v>33</v>
      </c>
      <c r="AB165" s="3">
        <v>0</v>
      </c>
    </row>
    <row r="166" spans="1:28" ht="12.5" x14ac:dyDescent="0.25">
      <c r="A166" s="2">
        <v>44949.937940636577</v>
      </c>
      <c r="B166" s="3" t="s">
        <v>139</v>
      </c>
      <c r="C166" s="3" t="s">
        <v>36</v>
      </c>
      <c r="D166" s="3">
        <v>26</v>
      </c>
      <c r="E166" s="3">
        <v>181</v>
      </c>
      <c r="F166" s="3">
        <f t="shared" si="2"/>
        <v>181</v>
      </c>
      <c r="G166" s="3">
        <v>83</v>
      </c>
      <c r="H166" s="3">
        <v>2600</v>
      </c>
      <c r="I166" s="3">
        <v>4000</v>
      </c>
      <c r="J166" s="3" t="s">
        <v>40</v>
      </c>
      <c r="K166" s="3" t="s">
        <v>30</v>
      </c>
      <c r="L166" s="3">
        <v>1500</v>
      </c>
      <c r="M166" s="3" t="s">
        <v>31</v>
      </c>
      <c r="N166" s="3">
        <v>0</v>
      </c>
      <c r="O166" s="3">
        <v>500</v>
      </c>
      <c r="P166" s="3" t="s">
        <v>32</v>
      </c>
      <c r="Q166" s="3">
        <v>55</v>
      </c>
      <c r="R166" s="3" t="s">
        <v>33</v>
      </c>
      <c r="T166" s="3">
        <v>10</v>
      </c>
      <c r="U166" s="3" t="s">
        <v>30</v>
      </c>
      <c r="V166" s="3">
        <v>6.5</v>
      </c>
      <c r="W166" s="3">
        <v>7</v>
      </c>
      <c r="X166" s="3">
        <v>16</v>
      </c>
      <c r="Y166" s="3">
        <v>20</v>
      </c>
      <c r="Z166" s="3" t="s">
        <v>33</v>
      </c>
      <c r="AA166" s="3" t="s">
        <v>33</v>
      </c>
      <c r="AB166" s="3">
        <v>1</v>
      </c>
    </row>
    <row r="167" spans="1:28" ht="12.5" x14ac:dyDescent="0.25">
      <c r="A167" s="2">
        <v>44993.858536215281</v>
      </c>
      <c r="B167" s="3" t="s">
        <v>139</v>
      </c>
      <c r="C167" s="3" t="s">
        <v>28</v>
      </c>
      <c r="D167" s="3">
        <v>28</v>
      </c>
      <c r="E167" s="3">
        <v>158</v>
      </c>
      <c r="F167" s="3">
        <f t="shared" si="2"/>
        <v>158</v>
      </c>
      <c r="G167" s="3">
        <v>49</v>
      </c>
      <c r="H167" s="4">
        <v>3000</v>
      </c>
      <c r="I167" s="3">
        <v>6500</v>
      </c>
      <c r="J167" s="3" t="s">
        <v>40</v>
      </c>
      <c r="K167" s="3" t="s">
        <v>30</v>
      </c>
      <c r="L167" s="3">
        <v>3700</v>
      </c>
      <c r="M167" s="3" t="s">
        <v>47</v>
      </c>
      <c r="N167" s="3">
        <v>0</v>
      </c>
      <c r="O167" s="3">
        <v>700</v>
      </c>
      <c r="P167" s="3" t="s">
        <v>50</v>
      </c>
      <c r="Q167" s="3">
        <v>45</v>
      </c>
      <c r="R167" s="3" t="s">
        <v>30</v>
      </c>
      <c r="S167" s="3">
        <v>91</v>
      </c>
      <c r="T167" s="3">
        <v>15</v>
      </c>
      <c r="U167" s="3" t="s">
        <v>30</v>
      </c>
      <c r="V167" s="3">
        <v>9</v>
      </c>
      <c r="W167" s="3">
        <v>1</v>
      </c>
      <c r="X167" s="3">
        <v>20</v>
      </c>
      <c r="Y167" s="3">
        <v>15</v>
      </c>
      <c r="Z167" s="3" t="s">
        <v>33</v>
      </c>
      <c r="AA167" s="3" t="s">
        <v>30</v>
      </c>
      <c r="AB167" s="3">
        <v>2</v>
      </c>
    </row>
    <row r="168" spans="1:28" ht="12.5" x14ac:dyDescent="0.25">
      <c r="A168" s="2">
        <v>45176.541177928244</v>
      </c>
      <c r="B168" s="3" t="s">
        <v>109</v>
      </c>
      <c r="C168" s="3" t="s">
        <v>36</v>
      </c>
      <c r="D168" s="3">
        <v>34</v>
      </c>
      <c r="E168" s="3">
        <v>185</v>
      </c>
      <c r="F168" s="3">
        <f t="shared" si="2"/>
        <v>185</v>
      </c>
      <c r="G168" s="3">
        <v>81</v>
      </c>
      <c r="H168" s="3">
        <v>5000</v>
      </c>
      <c r="I168" s="3">
        <v>6000</v>
      </c>
      <c r="J168" s="3" t="s">
        <v>40</v>
      </c>
      <c r="K168" s="3" t="s">
        <v>30</v>
      </c>
      <c r="L168" s="3">
        <v>1200</v>
      </c>
      <c r="M168" s="3" t="s">
        <v>35</v>
      </c>
      <c r="N168" s="3">
        <v>50</v>
      </c>
      <c r="O168" s="3">
        <v>200</v>
      </c>
      <c r="P168" s="3" t="s">
        <v>32</v>
      </c>
      <c r="Q168" s="3">
        <v>60</v>
      </c>
      <c r="R168" s="3" t="s">
        <v>30</v>
      </c>
      <c r="S168" s="3">
        <v>11</v>
      </c>
      <c r="T168" s="3">
        <v>2</v>
      </c>
      <c r="U168" s="3" t="s">
        <v>30</v>
      </c>
      <c r="V168" s="3">
        <v>6</v>
      </c>
      <c r="W168" s="3">
        <v>5</v>
      </c>
      <c r="X168" s="3">
        <v>10</v>
      </c>
      <c r="Y168" s="3">
        <v>0</v>
      </c>
      <c r="Z168" s="3" t="s">
        <v>33</v>
      </c>
      <c r="AA168" s="3" t="s">
        <v>33</v>
      </c>
      <c r="AB168" s="3">
        <v>2</v>
      </c>
    </row>
    <row r="169" spans="1:28" ht="12.5" x14ac:dyDescent="0.25">
      <c r="A169" s="2">
        <v>45177.631517870366</v>
      </c>
      <c r="B169" s="3" t="s">
        <v>109</v>
      </c>
      <c r="C169" s="3" t="s">
        <v>28</v>
      </c>
      <c r="D169" s="3">
        <v>26</v>
      </c>
      <c r="E169" s="3">
        <v>163</v>
      </c>
      <c r="F169" s="3">
        <f t="shared" si="2"/>
        <v>163</v>
      </c>
      <c r="G169" s="3">
        <v>58</v>
      </c>
      <c r="H169" s="3">
        <v>6000</v>
      </c>
      <c r="I169" s="3">
        <v>8000</v>
      </c>
      <c r="J169" s="3" t="s">
        <v>40</v>
      </c>
      <c r="K169" s="3" t="s">
        <v>30</v>
      </c>
      <c r="L169" s="3">
        <v>3000</v>
      </c>
      <c r="M169" s="3" t="s">
        <v>47</v>
      </c>
      <c r="N169" s="3">
        <v>30</v>
      </c>
      <c r="O169" s="3">
        <v>500</v>
      </c>
      <c r="P169" s="3" t="s">
        <v>32</v>
      </c>
      <c r="Q169" s="3">
        <v>50</v>
      </c>
      <c r="R169" s="3" t="s">
        <v>30</v>
      </c>
      <c r="S169" s="3">
        <v>9</v>
      </c>
      <c r="T169" s="3">
        <v>0</v>
      </c>
      <c r="U169" s="3" t="s">
        <v>30</v>
      </c>
      <c r="V169" s="3">
        <v>7</v>
      </c>
      <c r="W169" s="3">
        <v>3</v>
      </c>
      <c r="X169" s="3">
        <v>12</v>
      </c>
      <c r="Y169" s="3">
        <v>40</v>
      </c>
      <c r="Z169" s="3" t="s">
        <v>33</v>
      </c>
      <c r="AA169" s="3" t="s">
        <v>33</v>
      </c>
      <c r="AB169" s="3">
        <v>1</v>
      </c>
    </row>
    <row r="170" spans="1:28" ht="12.5" x14ac:dyDescent="0.25">
      <c r="A170" s="2">
        <v>45177.739566666671</v>
      </c>
      <c r="B170" s="3" t="s">
        <v>109</v>
      </c>
      <c r="C170" s="3" t="s">
        <v>28</v>
      </c>
      <c r="D170" s="3">
        <v>26</v>
      </c>
      <c r="E170" s="3" t="s">
        <v>87</v>
      </c>
      <c r="F170" s="3">
        <v>168</v>
      </c>
      <c r="G170" s="3" t="s">
        <v>155</v>
      </c>
      <c r="H170" s="4">
        <v>2000</v>
      </c>
      <c r="I170" s="4">
        <v>4000</v>
      </c>
      <c r="J170" s="3" t="s">
        <v>40</v>
      </c>
      <c r="K170" s="3" t="s">
        <v>30</v>
      </c>
      <c r="L170" s="4">
        <v>2000</v>
      </c>
      <c r="M170" s="3" t="s">
        <v>47</v>
      </c>
      <c r="N170" s="4">
        <v>50</v>
      </c>
      <c r="O170" s="4">
        <v>200</v>
      </c>
      <c r="P170" s="3" t="s">
        <v>32</v>
      </c>
      <c r="Q170" s="4">
        <v>47</v>
      </c>
      <c r="R170" s="3" t="s">
        <v>30</v>
      </c>
      <c r="S170" s="3">
        <v>9</v>
      </c>
      <c r="T170" s="3" t="s">
        <v>84</v>
      </c>
      <c r="U170" s="3" t="s">
        <v>30</v>
      </c>
      <c r="V170" s="3" t="s">
        <v>156</v>
      </c>
      <c r="W170" s="3" t="s">
        <v>157</v>
      </c>
      <c r="X170" s="3" t="s">
        <v>158</v>
      </c>
      <c r="Y170" s="3" t="s">
        <v>84</v>
      </c>
      <c r="Z170" s="3" t="s">
        <v>33</v>
      </c>
      <c r="AA170" s="3" t="s">
        <v>33</v>
      </c>
      <c r="AB170" s="3" t="s">
        <v>159</v>
      </c>
    </row>
    <row r="171" spans="1:28" ht="12.5" x14ac:dyDescent="0.25">
      <c r="A171" s="2">
        <v>45178.765822650465</v>
      </c>
      <c r="B171" s="3" t="s">
        <v>109</v>
      </c>
      <c r="C171" s="3" t="s">
        <v>28</v>
      </c>
      <c r="D171" s="3">
        <v>27</v>
      </c>
      <c r="E171" s="3">
        <v>154</v>
      </c>
      <c r="F171" s="3">
        <f t="shared" si="2"/>
        <v>154</v>
      </c>
      <c r="G171" s="3">
        <v>60</v>
      </c>
      <c r="H171" s="3">
        <v>4000</v>
      </c>
      <c r="I171" s="3">
        <v>6000</v>
      </c>
      <c r="J171" s="3" t="s">
        <v>40</v>
      </c>
      <c r="K171" s="3" t="s">
        <v>33</v>
      </c>
      <c r="L171" s="3">
        <v>300</v>
      </c>
      <c r="M171" s="3" t="s">
        <v>47</v>
      </c>
      <c r="N171" s="3">
        <v>50</v>
      </c>
      <c r="O171" s="3">
        <v>100</v>
      </c>
      <c r="P171" s="3" t="s">
        <v>32</v>
      </c>
      <c r="Q171" s="3">
        <v>50</v>
      </c>
      <c r="R171" s="3" t="s">
        <v>30</v>
      </c>
      <c r="S171" s="3">
        <v>9</v>
      </c>
      <c r="T171" s="3">
        <v>0</v>
      </c>
      <c r="U171" s="3" t="s">
        <v>30</v>
      </c>
      <c r="V171" s="3">
        <v>6</v>
      </c>
      <c r="W171" s="3">
        <v>15</v>
      </c>
      <c r="X171" s="3">
        <v>10</v>
      </c>
      <c r="Y171" s="3">
        <v>40</v>
      </c>
      <c r="Z171" s="3" t="s">
        <v>33</v>
      </c>
      <c r="AA171" s="3" t="s">
        <v>33</v>
      </c>
      <c r="AB171" s="3">
        <v>0</v>
      </c>
    </row>
    <row r="172" spans="1:28" ht="12.5" x14ac:dyDescent="0.25">
      <c r="A172" s="2">
        <v>45179.627541076392</v>
      </c>
      <c r="B172" s="3" t="s">
        <v>109</v>
      </c>
      <c r="C172" s="3" t="s">
        <v>36</v>
      </c>
      <c r="D172" s="3">
        <v>32</v>
      </c>
      <c r="E172" s="3">
        <v>176</v>
      </c>
      <c r="F172" s="3">
        <f t="shared" si="2"/>
        <v>176</v>
      </c>
      <c r="G172" s="3">
        <v>230</v>
      </c>
      <c r="I172" s="3">
        <v>6200</v>
      </c>
      <c r="J172" s="3" t="s">
        <v>40</v>
      </c>
      <c r="K172" s="3" t="s">
        <v>30</v>
      </c>
      <c r="L172" s="3">
        <v>1600</v>
      </c>
      <c r="M172" s="3" t="s">
        <v>35</v>
      </c>
      <c r="N172" s="3">
        <v>150</v>
      </c>
      <c r="O172" s="3">
        <v>250</v>
      </c>
      <c r="P172" s="3" t="s">
        <v>32</v>
      </c>
      <c r="Q172" s="3">
        <v>63</v>
      </c>
      <c r="R172" s="3" t="s">
        <v>30</v>
      </c>
      <c r="S172" s="3">
        <v>10.83</v>
      </c>
      <c r="T172" s="3">
        <v>5</v>
      </c>
      <c r="U172" s="3" t="s">
        <v>33</v>
      </c>
      <c r="V172" s="3">
        <v>7</v>
      </c>
      <c r="W172" s="3">
        <v>8</v>
      </c>
      <c r="X172" s="3">
        <v>5</v>
      </c>
      <c r="Y172" s="3">
        <v>37</v>
      </c>
      <c r="Z172" s="3" t="s">
        <v>33</v>
      </c>
      <c r="AA172" s="3" t="s">
        <v>33</v>
      </c>
      <c r="AB172" s="3">
        <v>2</v>
      </c>
    </row>
    <row r="173" spans="1:28" ht="12.5" x14ac:dyDescent="0.25">
      <c r="A173" s="2">
        <v>45180.915573576392</v>
      </c>
      <c r="B173" s="3" t="s">
        <v>109</v>
      </c>
      <c r="C173" s="3" t="s">
        <v>28</v>
      </c>
      <c r="D173" s="3">
        <v>24</v>
      </c>
      <c r="E173" s="3">
        <v>153</v>
      </c>
      <c r="F173" s="3">
        <f t="shared" si="2"/>
        <v>153</v>
      </c>
      <c r="G173" s="3">
        <v>52</v>
      </c>
      <c r="H173" s="3">
        <v>4000</v>
      </c>
      <c r="I173" s="3">
        <v>5000</v>
      </c>
      <c r="J173" s="3" t="s">
        <v>34</v>
      </c>
      <c r="K173" s="3" t="s">
        <v>33</v>
      </c>
      <c r="L173" s="3">
        <v>1600</v>
      </c>
      <c r="M173" s="3" t="s">
        <v>47</v>
      </c>
      <c r="N173" s="3">
        <v>80</v>
      </c>
      <c r="O173" s="3">
        <v>50</v>
      </c>
      <c r="P173" s="3" t="s">
        <v>32</v>
      </c>
      <c r="Q173" s="3">
        <v>50</v>
      </c>
      <c r="R173" s="3" t="s">
        <v>30</v>
      </c>
      <c r="S173" s="3">
        <v>9</v>
      </c>
      <c r="U173" s="3" t="s">
        <v>30</v>
      </c>
      <c r="V173" s="3">
        <v>7</v>
      </c>
      <c r="W173" s="3">
        <v>10</v>
      </c>
      <c r="X173" s="3">
        <v>10</v>
      </c>
      <c r="Y173" s="3">
        <v>50</v>
      </c>
      <c r="Z173" s="3" t="s">
        <v>33</v>
      </c>
      <c r="AA173" s="3" t="s">
        <v>33</v>
      </c>
      <c r="AB173" s="3">
        <v>1</v>
      </c>
    </row>
    <row r="174" spans="1:28" ht="12.5" x14ac:dyDescent="0.25">
      <c r="A174" s="2">
        <v>45183.591979988429</v>
      </c>
      <c r="B174" s="3" t="s">
        <v>109</v>
      </c>
      <c r="C174" s="3" t="s">
        <v>28</v>
      </c>
      <c r="D174" s="3">
        <v>35</v>
      </c>
      <c r="E174" s="3">
        <v>165</v>
      </c>
      <c r="F174" s="3">
        <f t="shared" si="2"/>
        <v>165</v>
      </c>
      <c r="G174" s="3">
        <v>53</v>
      </c>
      <c r="H174" s="3">
        <v>6500</v>
      </c>
      <c r="I174" s="3">
        <v>11000</v>
      </c>
      <c r="J174" s="3" t="s">
        <v>40</v>
      </c>
      <c r="K174" s="3" t="s">
        <v>30</v>
      </c>
      <c r="L174" s="3">
        <v>3000</v>
      </c>
      <c r="M174" s="3" t="s">
        <v>47</v>
      </c>
      <c r="N174" s="3">
        <v>100</v>
      </c>
      <c r="O174" s="3">
        <v>300</v>
      </c>
      <c r="P174" s="3" t="s">
        <v>37</v>
      </c>
      <c r="Q174" s="3">
        <v>80</v>
      </c>
      <c r="R174" s="3" t="s">
        <v>30</v>
      </c>
      <c r="S174" s="3">
        <v>9.5</v>
      </c>
      <c r="T174" s="3">
        <v>1</v>
      </c>
      <c r="U174" s="3" t="s">
        <v>30</v>
      </c>
      <c r="V174" s="3">
        <v>7</v>
      </c>
      <c r="W174" s="3">
        <v>10</v>
      </c>
      <c r="X174" s="3">
        <v>15</v>
      </c>
      <c r="Y174" s="3">
        <v>40</v>
      </c>
      <c r="Z174" s="3" t="s">
        <v>33</v>
      </c>
      <c r="AA174" s="3" t="s">
        <v>33</v>
      </c>
      <c r="AB174" s="3">
        <v>2</v>
      </c>
    </row>
    <row r="175" spans="1:28" ht="12.5" x14ac:dyDescent="0.25">
      <c r="A175" s="2">
        <v>45183.626266689811</v>
      </c>
      <c r="B175" s="3" t="s">
        <v>109</v>
      </c>
      <c r="C175" s="3" t="s">
        <v>36</v>
      </c>
      <c r="D175" s="3">
        <v>36</v>
      </c>
      <c r="E175" s="3">
        <v>179</v>
      </c>
      <c r="F175" s="3">
        <f t="shared" si="2"/>
        <v>179</v>
      </c>
      <c r="G175" s="3">
        <v>70</v>
      </c>
      <c r="H175" s="3">
        <v>6000</v>
      </c>
      <c r="I175" s="3">
        <v>6500</v>
      </c>
      <c r="J175" s="3" t="s">
        <v>29</v>
      </c>
      <c r="K175" s="3" t="s">
        <v>30</v>
      </c>
      <c r="L175" s="3">
        <v>3000</v>
      </c>
      <c r="M175" s="3" t="s">
        <v>93</v>
      </c>
      <c r="N175" s="3">
        <v>50</v>
      </c>
      <c r="P175" s="3" t="s">
        <v>32</v>
      </c>
      <c r="Q175" s="3">
        <v>50</v>
      </c>
      <c r="R175" s="3" t="s">
        <v>30</v>
      </c>
      <c r="S175" s="3">
        <v>12</v>
      </c>
      <c r="T175" s="3">
        <v>0</v>
      </c>
      <c r="U175" s="3" t="s">
        <v>30</v>
      </c>
      <c r="V175" s="3">
        <v>8</v>
      </c>
      <c r="W175" s="3">
        <v>1</v>
      </c>
      <c r="X175" s="3">
        <v>10</v>
      </c>
      <c r="Y175" s="3">
        <v>20</v>
      </c>
      <c r="Z175" s="3" t="s">
        <v>33</v>
      </c>
      <c r="AA175" s="3" t="s">
        <v>33</v>
      </c>
      <c r="AB175" s="3">
        <v>0</v>
      </c>
    </row>
    <row r="176" spans="1:28" ht="12.5" x14ac:dyDescent="0.25">
      <c r="A176" s="2">
        <v>45183.836842430552</v>
      </c>
      <c r="B176" s="3" t="s">
        <v>109</v>
      </c>
      <c r="C176" s="3" t="s">
        <v>36</v>
      </c>
      <c r="D176" s="3">
        <v>23</v>
      </c>
      <c r="E176" s="3">
        <v>175</v>
      </c>
      <c r="F176" s="3">
        <f t="shared" si="2"/>
        <v>175</v>
      </c>
      <c r="G176" s="3">
        <v>63</v>
      </c>
      <c r="H176" s="3">
        <v>4500</v>
      </c>
      <c r="I176" s="3" t="s">
        <v>160</v>
      </c>
      <c r="J176" s="3" t="s">
        <v>40</v>
      </c>
      <c r="K176" s="3" t="s">
        <v>33</v>
      </c>
      <c r="L176" s="3">
        <v>2500</v>
      </c>
      <c r="M176" s="3" t="s">
        <v>35</v>
      </c>
      <c r="N176" s="3">
        <v>200</v>
      </c>
      <c r="O176" s="3">
        <v>300</v>
      </c>
      <c r="P176" s="3" t="s">
        <v>32</v>
      </c>
      <c r="Q176" s="3">
        <v>50</v>
      </c>
      <c r="R176" s="3" t="s">
        <v>30</v>
      </c>
      <c r="S176" s="3" t="s">
        <v>161</v>
      </c>
      <c r="T176" s="3">
        <v>0</v>
      </c>
      <c r="U176" s="3" t="s">
        <v>30</v>
      </c>
      <c r="V176" s="3">
        <v>8</v>
      </c>
      <c r="W176" s="3">
        <v>10</v>
      </c>
      <c r="X176" s="3">
        <v>12</v>
      </c>
      <c r="Y176" s="3">
        <v>0</v>
      </c>
      <c r="Z176" s="3" t="s">
        <v>33</v>
      </c>
      <c r="AA176" s="3" t="s">
        <v>30</v>
      </c>
      <c r="AB176" s="3">
        <v>0</v>
      </c>
    </row>
    <row r="177" spans="1:28" ht="12.5" x14ac:dyDescent="0.25">
      <c r="A177" s="2">
        <v>45186.424565833338</v>
      </c>
      <c r="B177" s="3" t="s">
        <v>109</v>
      </c>
      <c r="C177" s="3" t="s">
        <v>36</v>
      </c>
      <c r="D177" s="3">
        <v>26</v>
      </c>
      <c r="E177" s="3">
        <v>180</v>
      </c>
      <c r="F177" s="3">
        <f t="shared" si="2"/>
        <v>180</v>
      </c>
      <c r="G177" s="3">
        <v>94</v>
      </c>
      <c r="H177" s="3">
        <v>0</v>
      </c>
      <c r="I177" s="3">
        <v>4500</v>
      </c>
      <c r="J177" s="3" t="s">
        <v>34</v>
      </c>
      <c r="K177" s="3" t="s">
        <v>30</v>
      </c>
      <c r="L177" s="3">
        <v>300</v>
      </c>
      <c r="M177" s="3" t="s">
        <v>47</v>
      </c>
      <c r="N177" s="3">
        <v>20</v>
      </c>
      <c r="O177" s="3">
        <v>20</v>
      </c>
      <c r="P177" s="3" t="s">
        <v>32</v>
      </c>
      <c r="Q177" s="3">
        <v>40</v>
      </c>
      <c r="R177" s="3" t="s">
        <v>33</v>
      </c>
      <c r="S177" s="3">
        <v>9.5</v>
      </c>
      <c r="T177" s="3">
        <v>1</v>
      </c>
      <c r="U177" s="3" t="s">
        <v>33</v>
      </c>
      <c r="V177" s="3">
        <v>8</v>
      </c>
      <c r="W177" s="3">
        <v>35</v>
      </c>
      <c r="X177" s="3">
        <v>7</v>
      </c>
      <c r="Y177" s="3">
        <v>12</v>
      </c>
      <c r="Z177" s="3" t="s">
        <v>30</v>
      </c>
      <c r="AA177" s="3" t="s">
        <v>33</v>
      </c>
      <c r="AB177" s="3">
        <v>2</v>
      </c>
    </row>
    <row r="178" spans="1:28" ht="12.5" x14ac:dyDescent="0.25">
      <c r="A178" s="2">
        <v>45186.596328900458</v>
      </c>
      <c r="B178" s="3" t="s">
        <v>109</v>
      </c>
      <c r="C178" s="3" t="s">
        <v>28</v>
      </c>
      <c r="D178" s="3">
        <v>36</v>
      </c>
      <c r="E178" s="3">
        <v>165</v>
      </c>
      <c r="F178" s="3">
        <f t="shared" si="2"/>
        <v>165</v>
      </c>
      <c r="G178" s="3">
        <v>65</v>
      </c>
      <c r="H178" s="3">
        <v>1000</v>
      </c>
      <c r="I178" s="3">
        <v>80000</v>
      </c>
      <c r="J178" s="3" t="s">
        <v>40</v>
      </c>
      <c r="K178" s="3" t="s">
        <v>30</v>
      </c>
      <c r="L178" s="3">
        <v>1400</v>
      </c>
      <c r="M178" s="3" t="s">
        <v>47</v>
      </c>
      <c r="N178" s="3">
        <v>0</v>
      </c>
      <c r="O178" s="3">
        <v>0</v>
      </c>
      <c r="P178" s="3" t="s">
        <v>37</v>
      </c>
      <c r="Q178" s="3">
        <v>50</v>
      </c>
      <c r="R178" s="3" t="s">
        <v>30</v>
      </c>
      <c r="S178" s="3">
        <v>9.8000000000000007</v>
      </c>
      <c r="T178" s="3">
        <v>0</v>
      </c>
      <c r="U178" s="3" t="s">
        <v>30</v>
      </c>
      <c r="V178" s="3">
        <v>8</v>
      </c>
      <c r="W178" s="3">
        <v>2</v>
      </c>
      <c r="X178" s="3">
        <v>4</v>
      </c>
      <c r="Y178" s="3">
        <v>0</v>
      </c>
      <c r="Z178" s="3" t="s">
        <v>33</v>
      </c>
      <c r="AA178" s="3" t="s">
        <v>33</v>
      </c>
      <c r="AB178" s="3">
        <v>2</v>
      </c>
    </row>
    <row r="179" spans="1:28" ht="12.5" x14ac:dyDescent="0.25">
      <c r="A179" s="2">
        <v>45190.723706782403</v>
      </c>
      <c r="B179" s="3" t="s">
        <v>109</v>
      </c>
      <c r="C179" s="3" t="s">
        <v>36</v>
      </c>
      <c r="D179" s="3">
        <v>34</v>
      </c>
      <c r="E179" s="3">
        <v>174</v>
      </c>
      <c r="F179" s="3">
        <f t="shared" si="2"/>
        <v>174</v>
      </c>
      <c r="G179" s="3">
        <v>75</v>
      </c>
      <c r="H179" s="7">
        <v>10200</v>
      </c>
      <c r="I179" s="3">
        <v>8000</v>
      </c>
      <c r="J179" s="3" t="s">
        <v>34</v>
      </c>
      <c r="K179" s="3" t="s">
        <v>30</v>
      </c>
      <c r="L179" s="3">
        <v>6000</v>
      </c>
      <c r="M179" s="3" t="s">
        <v>47</v>
      </c>
      <c r="N179" s="3">
        <v>40</v>
      </c>
      <c r="O179" s="3">
        <v>500</v>
      </c>
      <c r="P179" s="3" t="s">
        <v>32</v>
      </c>
      <c r="Q179" s="3">
        <v>100</v>
      </c>
      <c r="R179" s="3" t="s">
        <v>30</v>
      </c>
      <c r="S179" s="3">
        <v>9.68</v>
      </c>
      <c r="T179" s="3">
        <v>1</v>
      </c>
      <c r="U179" s="3" t="s">
        <v>30</v>
      </c>
      <c r="V179" s="3">
        <v>6</v>
      </c>
      <c r="W179" s="3">
        <v>2</v>
      </c>
      <c r="X179" s="3">
        <v>18</v>
      </c>
      <c r="Y179" s="3">
        <v>10</v>
      </c>
      <c r="Z179" s="3" t="s">
        <v>33</v>
      </c>
      <c r="AA179" s="3" t="s">
        <v>33</v>
      </c>
      <c r="AB179" s="3">
        <v>1</v>
      </c>
    </row>
    <row r="180" spans="1:28" ht="12.5" x14ac:dyDescent="0.25">
      <c r="A180" s="2">
        <v>45215.99417795139</v>
      </c>
      <c r="B180" s="3" t="s">
        <v>109</v>
      </c>
      <c r="C180" s="3" t="s">
        <v>36</v>
      </c>
      <c r="D180" s="3">
        <v>28</v>
      </c>
      <c r="E180" s="3">
        <v>180</v>
      </c>
      <c r="F180" s="3">
        <f t="shared" si="2"/>
        <v>180</v>
      </c>
      <c r="G180" s="3">
        <v>91</v>
      </c>
      <c r="H180" s="3">
        <v>4500</v>
      </c>
      <c r="I180" s="3">
        <v>7000</v>
      </c>
      <c r="J180" s="3" t="s">
        <v>40</v>
      </c>
      <c r="K180" s="3" t="s">
        <v>30</v>
      </c>
      <c r="L180" s="3">
        <v>2000</v>
      </c>
      <c r="M180" s="3" t="s">
        <v>47</v>
      </c>
      <c r="N180" s="3">
        <v>100</v>
      </c>
      <c r="O180" s="3">
        <v>200</v>
      </c>
      <c r="P180" s="3" t="s">
        <v>32</v>
      </c>
      <c r="Q180" s="3">
        <v>70</v>
      </c>
      <c r="R180" s="3" t="s">
        <v>30</v>
      </c>
      <c r="S180" s="3">
        <v>11.61</v>
      </c>
      <c r="T180" s="3">
        <v>1</v>
      </c>
      <c r="U180" s="3" t="s">
        <v>30</v>
      </c>
      <c r="V180" s="3">
        <v>8</v>
      </c>
      <c r="W180" s="3">
        <v>30</v>
      </c>
      <c r="X180" s="3">
        <v>15</v>
      </c>
      <c r="Y180" s="3">
        <v>40</v>
      </c>
      <c r="Z180" s="3" t="s">
        <v>30</v>
      </c>
      <c r="AA180" s="3" t="s">
        <v>33</v>
      </c>
      <c r="AB180" s="3">
        <v>0</v>
      </c>
    </row>
    <row r="181" spans="1:28" ht="12.5" x14ac:dyDescent="0.25">
      <c r="A181" s="2">
        <v>45300.703166967593</v>
      </c>
      <c r="B181" s="3" t="s">
        <v>139</v>
      </c>
      <c r="C181" s="3" t="s">
        <v>162</v>
      </c>
      <c r="D181" s="3">
        <v>15</v>
      </c>
      <c r="E181" s="3">
        <v>167</v>
      </c>
      <c r="F181" s="3">
        <f t="shared" si="2"/>
        <v>167</v>
      </c>
      <c r="G181" s="3">
        <v>60</v>
      </c>
      <c r="H181" s="3">
        <v>0</v>
      </c>
      <c r="I181" s="3">
        <v>5000</v>
      </c>
      <c r="J181" s="3" t="s">
        <v>40</v>
      </c>
      <c r="K181" s="3" t="s">
        <v>33</v>
      </c>
      <c r="L181" s="3">
        <v>800</v>
      </c>
      <c r="M181" s="3" t="s">
        <v>31</v>
      </c>
      <c r="N181" s="3">
        <v>0</v>
      </c>
      <c r="O181" s="3">
        <v>100</v>
      </c>
      <c r="P181" s="3" t="s">
        <v>50</v>
      </c>
      <c r="Q181" s="3">
        <v>100</v>
      </c>
      <c r="R181" s="3" t="s">
        <v>30</v>
      </c>
      <c r="S181" s="3">
        <v>7</v>
      </c>
      <c r="T181" s="3">
        <v>2</v>
      </c>
      <c r="U181" s="3" t="s">
        <v>33</v>
      </c>
      <c r="V181" s="3">
        <v>9</v>
      </c>
      <c r="W181" s="3">
        <v>5</v>
      </c>
      <c r="X181" s="3">
        <v>2.5</v>
      </c>
      <c r="Y181" s="3">
        <v>2</v>
      </c>
      <c r="Z181" s="3" t="s">
        <v>30</v>
      </c>
      <c r="AA181" s="3" t="s">
        <v>30</v>
      </c>
      <c r="AB181" s="3">
        <v>5</v>
      </c>
    </row>
    <row r="182" spans="1:28" ht="12.5" x14ac:dyDescent="0.25">
      <c r="A182" s="2">
        <v>45302.867033171293</v>
      </c>
      <c r="B182" s="3" t="s">
        <v>80</v>
      </c>
      <c r="C182" s="3" t="s">
        <v>36</v>
      </c>
      <c r="D182" s="3">
        <v>27</v>
      </c>
      <c r="E182" s="3">
        <v>175</v>
      </c>
      <c r="F182" s="3">
        <f t="shared" si="2"/>
        <v>175</v>
      </c>
      <c r="G182" s="3">
        <v>70</v>
      </c>
      <c r="H182" s="3">
        <v>4500</v>
      </c>
      <c r="I182" s="3">
        <v>5000</v>
      </c>
      <c r="J182" s="3" t="s">
        <v>34</v>
      </c>
      <c r="K182" s="3" t="s">
        <v>33</v>
      </c>
      <c r="L182" s="3">
        <v>2500</v>
      </c>
      <c r="M182" s="3" t="s">
        <v>35</v>
      </c>
      <c r="N182" s="3">
        <v>300</v>
      </c>
      <c r="O182" s="3">
        <v>100</v>
      </c>
      <c r="P182" s="3" t="s">
        <v>32</v>
      </c>
      <c r="Q182" s="3">
        <v>66</v>
      </c>
      <c r="R182" s="3" t="s">
        <v>30</v>
      </c>
      <c r="S182" s="3" t="s">
        <v>163</v>
      </c>
      <c r="T182" s="3">
        <v>0</v>
      </c>
      <c r="U182" s="3" t="s">
        <v>30</v>
      </c>
      <c r="V182" s="3">
        <v>6</v>
      </c>
      <c r="W182" s="3">
        <v>10</v>
      </c>
      <c r="X182" s="3">
        <v>7</v>
      </c>
      <c r="Y182" s="3">
        <v>0</v>
      </c>
      <c r="Z182" s="3" t="s">
        <v>33</v>
      </c>
      <c r="AA182" s="3" t="s">
        <v>33</v>
      </c>
      <c r="AB182" s="3">
        <v>1</v>
      </c>
    </row>
    <row r="183" spans="1:28" ht="12.5" x14ac:dyDescent="0.25">
      <c r="A183" s="2">
        <v>45304.507429976853</v>
      </c>
      <c r="B183" s="3" t="s">
        <v>139</v>
      </c>
      <c r="C183" s="3" t="s">
        <v>28</v>
      </c>
      <c r="D183" s="3">
        <v>27</v>
      </c>
      <c r="E183" s="3">
        <v>153</v>
      </c>
      <c r="F183" s="3">
        <f t="shared" si="2"/>
        <v>153</v>
      </c>
      <c r="G183" s="3">
        <v>48</v>
      </c>
      <c r="H183" s="3">
        <v>2000</v>
      </c>
      <c r="I183" s="3">
        <v>4000</v>
      </c>
      <c r="J183" s="3" t="s">
        <v>29</v>
      </c>
      <c r="K183" s="3" t="s">
        <v>30</v>
      </c>
      <c r="L183" s="3">
        <v>1300</v>
      </c>
      <c r="M183" s="3" t="s">
        <v>47</v>
      </c>
      <c r="N183" s="3">
        <v>0</v>
      </c>
      <c r="O183" s="3">
        <v>150</v>
      </c>
      <c r="P183" s="3" t="s">
        <v>32</v>
      </c>
      <c r="Q183" s="3">
        <v>60</v>
      </c>
      <c r="R183" s="3" t="s">
        <v>30</v>
      </c>
      <c r="S183" s="3">
        <v>9</v>
      </c>
      <c r="T183" s="3">
        <v>0</v>
      </c>
      <c r="U183" s="3" t="s">
        <v>30</v>
      </c>
      <c r="V183" s="3">
        <v>7</v>
      </c>
      <c r="W183" s="3">
        <v>20</v>
      </c>
      <c r="X183" s="3">
        <v>40</v>
      </c>
      <c r="Y183" s="3">
        <v>20</v>
      </c>
      <c r="Z183" s="3" t="s">
        <v>33</v>
      </c>
      <c r="AA183" s="3" t="s">
        <v>30</v>
      </c>
      <c r="AB183" s="3">
        <v>1</v>
      </c>
    </row>
    <row r="184" spans="1:28" ht="12.5" x14ac:dyDescent="0.25">
      <c r="A184" s="2">
        <v>45304.827552060189</v>
      </c>
      <c r="B184" s="3" t="s">
        <v>139</v>
      </c>
      <c r="C184" s="3" t="s">
        <v>36</v>
      </c>
      <c r="F184" s="3"/>
      <c r="Q184" s="3">
        <v>25</v>
      </c>
      <c r="R184" s="3" t="s">
        <v>30</v>
      </c>
      <c r="S184" s="3">
        <v>10</v>
      </c>
      <c r="T184" s="3">
        <v>0</v>
      </c>
      <c r="U184" s="3" t="s">
        <v>30</v>
      </c>
      <c r="V184" s="3">
        <v>5</v>
      </c>
      <c r="W184" s="3">
        <v>2</v>
      </c>
      <c r="X184" s="3">
        <v>50</v>
      </c>
      <c r="Y184" s="3">
        <v>0</v>
      </c>
      <c r="Z184" s="3" t="s">
        <v>33</v>
      </c>
      <c r="AA184" s="3" t="s">
        <v>33</v>
      </c>
      <c r="AB184" s="3">
        <v>0</v>
      </c>
    </row>
  </sheetData>
  <autoFilter ref="E1:E184" xr:uid="{32FC0BD7-EBD1-4877-B2E8-109BD0CCEAC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Form 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2024-04-19T03:41:03Z</dcterms:created>
  <dcterms:modified xsi:type="dcterms:W3CDTF">2024-04-19T03:41:03Z</dcterms:modified>
</cp:coreProperties>
</file>